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2" windowWidth="20736" windowHeight="9720" tabRatio="815"/>
  </bookViews>
  <sheets>
    <sheet name="Общие сведения" sheetId="1" r:id="rId1"/>
    <sheet name="КПК_делинквент" sheetId="2" r:id="rId2"/>
    <sheet name="КПК_аддиктив" sheetId="3" r:id="rId3"/>
    <sheet name="КПК_суицид" sheetId="4" r:id="rId4"/>
    <sheet name="КПК_ПБОС" sheetId="5" r:id="rId5"/>
    <sheet name="КПК_Медиация" sheetId="6" r:id="rId6"/>
  </sheets>
  <definedNames>
    <definedName name="_xlnm.Print_Area" localSheetId="0">'Общие сведения'!$A$1:$L$357</definedName>
  </definedNames>
  <calcPr calcId="145621"/>
</workbook>
</file>

<file path=xl/calcChain.xml><?xml version="1.0" encoding="utf-8"?>
<calcChain xmlns="http://schemas.openxmlformats.org/spreadsheetml/2006/main">
  <c r="D264" i="1" l="1"/>
  <c r="C264" i="1"/>
  <c r="C138" i="1" l="1"/>
  <c r="D124" i="1"/>
  <c r="C124" i="1"/>
  <c r="C74" i="1"/>
  <c r="D7" i="1"/>
  <c r="G2" i="5" l="1"/>
  <c r="L2" i="6"/>
  <c r="K2" i="6"/>
  <c r="J2" i="6"/>
  <c r="I2" i="6"/>
  <c r="H2" i="6"/>
  <c r="G2" i="6"/>
  <c r="L2" i="5"/>
  <c r="K2" i="5"/>
  <c r="J2" i="5"/>
  <c r="I2" i="5"/>
  <c r="H2" i="5"/>
  <c r="M2" i="4"/>
  <c r="L2" i="4"/>
  <c r="K2" i="4"/>
  <c r="J2" i="4"/>
  <c r="I2" i="4"/>
  <c r="H2" i="4"/>
  <c r="M2" i="3"/>
  <c r="L2" i="3"/>
  <c r="K2" i="3"/>
  <c r="J2" i="3"/>
  <c r="I2" i="3"/>
  <c r="H2" i="3"/>
  <c r="M2" i="2"/>
  <c r="L2" i="2"/>
  <c r="K2" i="2"/>
  <c r="J2" i="2"/>
  <c r="I2" i="2"/>
  <c r="H2" i="2"/>
  <c r="C334" i="1"/>
  <c r="C328" i="1"/>
  <c r="D288" i="1"/>
  <c r="C288" i="1"/>
  <c r="D212" i="1"/>
  <c r="C212" i="1"/>
  <c r="D155" i="1"/>
  <c r="C155" i="1"/>
  <c r="D145" i="1"/>
  <c r="C145" i="1"/>
  <c r="N82" i="1"/>
  <c r="M82" i="1"/>
  <c r="N81" i="1"/>
  <c r="M81" i="1"/>
  <c r="N80" i="1"/>
  <c r="M80" i="1"/>
  <c r="N79" i="1"/>
  <c r="M79" i="1"/>
  <c r="N78" i="1"/>
  <c r="M78" i="1"/>
  <c r="N77" i="1"/>
  <c r="M77" i="1"/>
  <c r="L74" i="1"/>
  <c r="K74" i="1"/>
  <c r="J74" i="1"/>
  <c r="I74" i="1"/>
  <c r="H74" i="1"/>
  <c r="G74" i="1"/>
  <c r="F74" i="1"/>
  <c r="E74" i="1"/>
  <c r="D74" i="1"/>
  <c r="D63" i="1"/>
  <c r="C63" i="1"/>
  <c r="D54" i="1"/>
  <c r="C54" i="1"/>
  <c r="D18" i="1"/>
  <c r="C18" i="1"/>
  <c r="C323" i="1" l="1"/>
</calcChain>
</file>

<file path=xl/sharedStrings.xml><?xml version="1.0" encoding="utf-8"?>
<sst xmlns="http://schemas.openxmlformats.org/spreadsheetml/2006/main" count="635" uniqueCount="412">
  <si>
    <t>Раздел 1. Общие сведения</t>
  </si>
  <si>
    <t>1.1.</t>
  </si>
  <si>
    <t>Полное наименование образовательной организации (по Уставу)</t>
  </si>
  <si>
    <t>1.2.</t>
  </si>
  <si>
    <t>Краткое наименование образовательной организации (по Уставу)</t>
  </si>
  <si>
    <t>1.3.</t>
  </si>
  <si>
    <t>1.4.</t>
  </si>
  <si>
    <t>Общее количество обучающихся в образовательной организации</t>
  </si>
  <si>
    <t>- из них,</t>
  </si>
  <si>
    <t>1.5.</t>
  </si>
  <si>
    <r>
      <rPr>
        <b/>
        <sz val="12"/>
        <color theme="1"/>
        <rFont val="Liberation Serif"/>
      </rPr>
      <t xml:space="preserve">Действуют ли в образовательной организации </t>
    </r>
    <r>
      <rPr>
        <sz val="12"/>
        <color theme="1"/>
        <rFont val="Liberation Serif"/>
      </rPr>
      <t>(да/нет)</t>
    </r>
  </si>
  <si>
    <t>отряды  РДМД;</t>
  </si>
  <si>
    <t>отряды ЮИД;</t>
  </si>
  <si>
    <t>Да</t>
  </si>
  <si>
    <t>реализуется волонтерская деятельность.</t>
  </si>
  <si>
    <t>Нет</t>
  </si>
  <si>
    <t>другие (перечислить какие)</t>
  </si>
  <si>
    <t>1.6.</t>
  </si>
  <si>
    <t>Информация о действующих отрядах (РДМД/ЮИД/другие) в образовательной организации</t>
  </si>
  <si>
    <t>Направление</t>
  </si>
  <si>
    <t>Количество 
действующих отрядов</t>
  </si>
  <si>
    <t>Количество вовлеченных обучающихся</t>
  </si>
  <si>
    <t>РДМД</t>
  </si>
  <si>
    <t>ЮИД</t>
  </si>
  <si>
    <t>волонтерская деятельность.</t>
  </si>
  <si>
    <t>другие</t>
  </si>
  <si>
    <t>1.7.</t>
  </si>
  <si>
    <t>№ п/п</t>
  </si>
  <si>
    <t>Название мероприятия</t>
  </si>
  <si>
    <t>Дата проведения мероприятия
(в формате дд.мм.гггг)</t>
  </si>
  <si>
    <t>Кол-во участников</t>
  </si>
  <si>
    <t>Раздел 2. Организация работы по психолого-педагогическому сопровождению обучающихся, состоящих на различных видах учета</t>
  </si>
  <si>
    <t>2.1.</t>
  </si>
  <si>
    <t>Общее количество обучающихся, состоящих на различных видах учета,</t>
  </si>
  <si>
    <t>из них:</t>
  </si>
  <si>
    <t>- количество обучающихся, состоящих на внутреннем учете (ВУ);</t>
  </si>
  <si>
    <t>- количество обучающихся, состоящих на учете ОУУП и ПДН МВД России;</t>
  </si>
  <si>
    <t>- снято с ВУ по результатам индивидуальной профилактической работы в 2023-2024 учебном году;</t>
  </si>
  <si>
    <t>- повторно поставленных на ВУ;</t>
  </si>
  <si>
    <t>2.2.</t>
  </si>
  <si>
    <t>Количество обучающихся, состоящих на профилактических учетах, вовлеченных в досуговую деятельность,</t>
  </si>
  <si>
    <t>- организации культуры;</t>
  </si>
  <si>
    <t>- организации спорта;</t>
  </si>
  <si>
    <t>- клубы, кружки, секции, организованные на базе образовательных организаций;</t>
  </si>
  <si>
    <t>- учреждения дополнительного образования;</t>
  </si>
  <si>
    <t>- в различные виды движений.</t>
  </si>
  <si>
    <t>2.3.</t>
  </si>
  <si>
    <t>Количество обучающихся, состоящих на различных видах учета, получивших психолого-педагогическую помощь (ВУ; ОУУП и ПДН МВД России)</t>
  </si>
  <si>
    <t>2.4.</t>
  </si>
  <si>
    <t>Количество родителей обучающихся, состоящих на различных видах учета, получивших консультативную помощь (ВУ; ОУУП и ПДН МВД России)</t>
  </si>
  <si>
    <t>2.5.</t>
  </si>
  <si>
    <t>Количество обучающихся, состоящих на различных видах учета, направленных в социально-реабилитационные центры (ГБУ НСО «Центр «Виктория»; ГБУСО НСО СРЦН «Снегири»; ГАУ НСО ОЦСПСД «Радуга»; ГАУ НСО ОЦСПСД «Семья», др.)</t>
  </si>
  <si>
    <t>2.6.</t>
  </si>
  <si>
    <t>Количество обучающихся, состоящих на различных видах учета, направленных на психолого-медико-педагогическую комиссию</t>
  </si>
  <si>
    <t>2.7.</t>
  </si>
  <si>
    <t>Общее количество проведенных мероприятий по профилактике делинквентного поведения обучающихся и количество участников</t>
  </si>
  <si>
    <t>Кол-во мероприятий</t>
  </si>
  <si>
    <t>–  совещаний с административными работниками по вопросам профилактики делинквентного поведения обучающихся с участием заинтересованных органов и учреждений системы профилактики безнадзорности и правонарушений;</t>
  </si>
  <si>
    <t>- мероприятий для родителей/законных представителей по вопросам профилактики делинквентного поведения обучающихся;</t>
  </si>
  <si>
    <t>–  мероприятий для педагогических работников по вопросам профилактики делинквентного поведения обучающихся;</t>
  </si>
  <si>
    <t>–  мероприятий для обучающихся, в том числе находящихся в социально опасном положении или иной трудной жизненной ситуации, направленных на формирование у них правосознания, положительных нравственных качеств;</t>
  </si>
  <si>
    <t>–  обучающих семинаров для педагогических работников по вопросам профилактики делинквентного поведения обучающихся.</t>
  </si>
  <si>
    <t>2.8.</t>
  </si>
  <si>
    <t>Укажите курсы повышения квалификации по проблемам профилактики делинквентного поведения обучающихся, которые прошли специалисты образовательной организации в 2023-2024 учебном году</t>
  </si>
  <si>
    <t xml:space="preserve"> </t>
  </si>
  <si>
    <t>Раздел 3. Организация работы с обучающимися группы высочайшего риска по результатам социально-психологического тестирования</t>
  </si>
  <si>
    <t>3.1.</t>
  </si>
  <si>
    <t>Количество проведенных мероприятий в ОО по профилактике аддиктивного поведения обучающихся:</t>
  </si>
  <si>
    <t>–  совещаний с административными работниками по вопросам профилактики аддиктивного поведения обучающихся с участием заинтересованных органов и учреждений системы профилактики;</t>
  </si>
  <si>
    <t>–  мероприятий для родителей/законных представителей по вопросам профилактики аддиктивного поведения обучающихся;</t>
  </si>
  <si>
    <t>–  мероприятий для педагогических работников по вопросам профилактики аддиктивного поведения обучающихся;</t>
  </si>
  <si>
    <t>–  обучающих семинаров для педагогических работников по вопросам профилактики аддиктивного поведения обучающихся;</t>
  </si>
  <si>
    <t>3.2.</t>
  </si>
  <si>
    <t>Укажите курсы повышения квалификации по проблемам профилактики аддиктивного поведения обучающихся, которые прошли специалисты образовательной организации в 2023-2024 учебном году</t>
  </si>
  <si>
    <t>3.3.</t>
  </si>
  <si>
    <t>по форме проведения</t>
  </si>
  <si>
    <t>родительских собраний</t>
  </si>
  <si>
    <t>кол-во участников</t>
  </si>
  <si>
    <t>групповых консультаций</t>
  </si>
  <si>
    <t>тренингов</t>
  </si>
  <si>
    <t>вебинаров</t>
  </si>
  <si>
    <t>занятий "Школа родителя"</t>
  </si>
  <si>
    <t>по содержанию</t>
  </si>
  <si>
    <t>кол-во уч-ов</t>
  </si>
  <si>
    <t>совершенствование детско-родительских отношений</t>
  </si>
  <si>
    <t>выявление признаков риска формирования суицидального поведения</t>
  </si>
  <si>
    <t>развитие навыков бесконфликтного общения</t>
  </si>
  <si>
    <t>безопасность в сети «Интернет»</t>
  </si>
  <si>
    <t>обучение навыкам преодоления стресса, стабилизации эмоционального состояния и саморегуляции</t>
  </si>
  <si>
    <t>иное (добавить)</t>
  </si>
  <si>
    <t>- тренингов для обучающихся, направленных на профилактику суицидальных настроений и формирование позитивного мировоззрения</t>
  </si>
  <si>
    <t>- индивидуальных психологических консультаций для обучающихся, направленных на профилактику суицидальных настроений и формирование позитивного мировоззрения</t>
  </si>
  <si>
    <t>- обучающих семинаров для педагогических работников по вопросам профилактики суицидального поведения обучающихся</t>
  </si>
  <si>
    <t>3.4.</t>
  </si>
  <si>
    <t>Повышение квалификации по проблемам профилактики суицидального поведения обучающихся, которые прошли специалисты образовательной организации в 2023-2024 учебном году</t>
  </si>
  <si>
    <t>Раздел 4. Организация работы по принятию превентивных мер</t>
  </si>
  <si>
    <t xml:space="preserve">Выявление обучающихся групп повышенного внимания до 13 лет </t>
  </si>
  <si>
    <t>4.1.</t>
  </si>
  <si>
    <t>Укажите общее количество обучающихся в ОО с 10 до 13 лет, находящихся в группе повышенного внимания</t>
  </si>
  <si>
    <t>4.2.</t>
  </si>
  <si>
    <t>Укажите количество обучающихся с 10 до 13 лет, по отношению к которым проведена дополнительная психолого-педагогическая диагностика в ОО.</t>
  </si>
  <si>
    <t>4.3.</t>
  </si>
  <si>
    <t>Укажите количество обучающихся с 10 до 13 лет, по отношению к которым проведено социально-психологическое тестирование, в соответствии с методическими рекомендациями «Организация социально-психологического тестирования, направленного на раннее выявление «групп повышенного внимания» среди обучающихся 10-13 лет».</t>
  </si>
  <si>
    <t>4.4.</t>
  </si>
  <si>
    <t>Укажите количество обучающихся с 10 до 13 лет, вошедших в группу повышенного внимания по результатам СПТ.</t>
  </si>
  <si>
    <t>4.5.</t>
  </si>
  <si>
    <t>Укажите количество обучающихся с 10 до 13 лет, вошедших в группу повышенного внимания по результатам дополнительной диагностики.</t>
  </si>
  <si>
    <t>4.6.</t>
  </si>
  <si>
    <t>Укажите количество обучающихся с 10 до 13 лет, вошедших в группу повышенного внимания по результатам СПТ, которые включены в коррекционные и развивающие занятия.</t>
  </si>
  <si>
    <t>4.7.</t>
  </si>
  <si>
    <t>Укажите количество обучающихся с 10 до 13 лет, вошедших в группу повышенного внимания по результатам дополнительной диагностики, которые включены в коррекционные и развивающие занятия.</t>
  </si>
  <si>
    <t>Раздел 5. Обеспечение психологической безопасности образовательной среды, в том числе в кризисных ситуациях</t>
  </si>
  <si>
    <t>5.1.</t>
  </si>
  <si>
    <t>Укажите количество зафиксированых кризисных ситуаций, чрезвычайных происшествий, зарегистрированных в ОО в 2023-2024 уч.г.</t>
  </si>
  <si>
    <t>- завершенные случаи суицидального поведения (самоповреждения, попытки, намерения, высказывания);</t>
  </si>
  <si>
    <t>- случаи нападений на сверстников, педагогический персонал, родителей, законных представителей, в том числе предотвращенных;</t>
  </si>
  <si>
    <t>- массовые драки, избиения;</t>
  </si>
  <si>
    <t>- буллинг, в том числе кибербуллинг;</t>
  </si>
  <si>
    <t>- другое (назвать).</t>
  </si>
  <si>
    <t>5.2.</t>
  </si>
  <si>
    <t>да/нет</t>
  </si>
  <si>
    <t>5.3.</t>
  </si>
  <si>
    <t>Укажите имеется ли антикризисная команда на базе ОО</t>
  </si>
  <si>
    <t>5.4.</t>
  </si>
  <si>
    <t>Укажите наличие в ОО разработанного антикризисного плана в 2023/2024 уч.году</t>
  </si>
  <si>
    <t>5.5.</t>
  </si>
  <si>
    <t xml:space="preserve">Укажите разработан ли в ОО порядок действий в кризисной, экстремальной, чрезвычайной ситуации </t>
  </si>
  <si>
    <t>5.6.</t>
  </si>
  <si>
    <t>Раздел 6. Профилактика деструктивной идеологии и радикальных взглядов в среде обучающихся</t>
  </si>
  <si>
    <t>6.1.</t>
  </si>
  <si>
    <t xml:space="preserve">Укажите количество выявленных обучающихся </t>
  </si>
  <si>
    <t>- с деструктивной идеологией и радикальными взглядами;</t>
  </si>
  <si>
    <t>- входящих в  деструктивные субкультуры.</t>
  </si>
  <si>
    <t>6.2.</t>
  </si>
  <si>
    <t>Укажите количество обучающихся с деструктивной идеологией и радикальными взглядами, охваченных психолого-педагогическим сопровождением.</t>
  </si>
  <si>
    <t>6.3.</t>
  </si>
  <si>
    <t>Укажите количество обучающихся с деструктивной идеологией и радикальными взглядами, которые посещают «Открытые пространства для подростков».</t>
  </si>
  <si>
    <t>6.4.</t>
  </si>
  <si>
    <t>Укажите количество обучающихся с деструктивной идеологией и радикальными взглядами, включенных в систему дополнительного образования.</t>
  </si>
  <si>
    <t>6.5.</t>
  </si>
  <si>
    <t xml:space="preserve">Укажите количество обучающихся с деструктивной идеологией и радикальными взглядами, включенных в просоциальные, созидательные виды деятельности. </t>
  </si>
  <si>
    <t>6.6.</t>
  </si>
  <si>
    <t xml:space="preserve">Укажите количество мероприятий проведенных с обучающимися по вопросам правового, духовно-нравственного и патриотического воспитания, профилактики деструктивной идеологии, </t>
  </si>
  <si>
    <t>мероприятия</t>
  </si>
  <si>
    <t>кол-во мероприятий</t>
  </si>
  <si>
    <t xml:space="preserve">- классных часов, </t>
  </si>
  <si>
    <t xml:space="preserve">- тренингов, </t>
  </si>
  <si>
    <t>- акций,</t>
  </si>
  <si>
    <t xml:space="preserve">- психологических игр, </t>
  </si>
  <si>
    <t xml:space="preserve">- профилактических проектов, </t>
  </si>
  <si>
    <t xml:space="preserve">- конкурсов, </t>
  </si>
  <si>
    <t xml:space="preserve">- изготовление листовок, памяток, плакатов стенгазет, </t>
  </si>
  <si>
    <t>-иное (добавить)</t>
  </si>
  <si>
    <t>6.7.</t>
  </si>
  <si>
    <t xml:space="preserve">Укажите количество мероприятий проведенных с обучающимися по вопросам обеспечения безопасности в сети Интернет,  </t>
  </si>
  <si>
    <t xml:space="preserve">Раздел 7. Развитие служб медиации, служб примирения и мобильных бригад по профилактике буллинга </t>
  </si>
  <si>
    <t xml:space="preserve">Службы медиации </t>
  </si>
  <si>
    <t>7.1.</t>
  </si>
  <si>
    <t xml:space="preserve">Укажите количество  служб медиации (СМ), </t>
  </si>
  <si>
    <r>
      <rPr>
        <i/>
        <sz val="11"/>
        <rFont val="Liberation Serif"/>
      </rPr>
      <t xml:space="preserve">     –  </t>
    </r>
    <r>
      <rPr>
        <i/>
        <sz val="12"/>
        <rFont val="Liberation Serif"/>
      </rPr>
      <t>вновь созданных (функционируют менее 6 месяцев);</t>
    </r>
  </si>
  <si>
    <r>
      <rPr>
        <i/>
        <sz val="11"/>
        <rFont val="Liberation Serif"/>
      </rPr>
      <t xml:space="preserve">     –  </t>
    </r>
    <r>
      <rPr>
        <i/>
        <sz val="12"/>
        <rFont val="Liberation Serif"/>
      </rPr>
      <t>действующих  (функционируют от 6 месяцев и более);</t>
    </r>
  </si>
  <si>
    <t>7.2.</t>
  </si>
  <si>
    <t>Эффективность деятельности служб медиации в ОО</t>
  </si>
  <si>
    <t xml:space="preserve">                                          - из них пришли к соглашению.</t>
  </si>
  <si>
    <t>7.3.</t>
  </si>
  <si>
    <t xml:space="preserve">Укажите количество сотрудников в ОО, работающих в СМ, </t>
  </si>
  <si>
    <r>
      <rPr>
        <i/>
        <sz val="11"/>
        <rFont val="Liberation Serif"/>
      </rPr>
      <t xml:space="preserve">     –  </t>
    </r>
    <r>
      <rPr>
        <i/>
        <sz val="12"/>
        <rFont val="Liberation Serif"/>
      </rPr>
      <t xml:space="preserve">прошедших курсы повышения квалификации по данному направлению, </t>
    </r>
  </si>
  <si>
    <r>
      <rPr>
        <i/>
        <sz val="11"/>
        <rFont val="Liberation Serif"/>
      </rPr>
      <t xml:space="preserve">     –  </t>
    </r>
    <r>
      <rPr>
        <i/>
        <sz val="12"/>
        <rFont val="Liberation Serif"/>
      </rPr>
      <t>прошедших переподготовку по данному направлению.</t>
    </r>
  </si>
  <si>
    <t>7.4.</t>
  </si>
  <si>
    <t xml:space="preserve">Укажите количество родителей, включенных в работу СМ, </t>
  </si>
  <si>
    <t xml:space="preserve">    - прошли обучение по данному направлению.</t>
  </si>
  <si>
    <t>7.5.</t>
  </si>
  <si>
    <t xml:space="preserve">Укажите количество обучающихся/волонтеров, включенных в работу СМ, </t>
  </si>
  <si>
    <t>из них :</t>
  </si>
  <si>
    <t>7.6.</t>
  </si>
  <si>
    <r>
      <rPr>
        <sz val="11"/>
        <rFont val="Liberation Serif"/>
      </rPr>
      <t xml:space="preserve">     –  </t>
    </r>
    <r>
      <rPr>
        <sz val="12"/>
        <rFont val="Liberation Serif"/>
      </rPr>
      <t>с обучающимися;</t>
    </r>
  </si>
  <si>
    <t>Служба примирения</t>
  </si>
  <si>
    <t>7.7.</t>
  </si>
  <si>
    <t>Укажите количество  служб примирения (СП) на базе ОО,</t>
  </si>
  <si>
    <r>
      <rPr>
        <sz val="11"/>
        <rFont val="Liberation Serif"/>
      </rPr>
      <t xml:space="preserve">     –  </t>
    </r>
    <r>
      <rPr>
        <sz val="12"/>
        <rFont val="Liberation Serif"/>
      </rPr>
      <t>вновь созданных (функционируют менее 6 месяцев);</t>
    </r>
  </si>
  <si>
    <r>
      <rPr>
        <sz val="11"/>
        <rFont val="Liberation Serif"/>
      </rPr>
      <t xml:space="preserve">     –  </t>
    </r>
    <r>
      <rPr>
        <sz val="12"/>
        <rFont val="Liberation Serif"/>
      </rPr>
      <t>действующих  (функционируют от 6 месяцев и более);</t>
    </r>
  </si>
  <si>
    <r>
      <rPr>
        <sz val="11"/>
        <rFont val="Liberation Serif"/>
      </rPr>
      <t xml:space="preserve">     –  </t>
    </r>
    <r>
      <rPr>
        <sz val="12"/>
        <rFont val="Liberation Serif"/>
      </rPr>
      <t>не действующих (служба приостановила свою работу).</t>
    </r>
  </si>
  <si>
    <t>7.8.</t>
  </si>
  <si>
    <t>Эффективность деятельности служб примирения на базе ОО</t>
  </si>
  <si>
    <t>7.9.</t>
  </si>
  <si>
    <t xml:space="preserve">Укажите количество сотрудников, работающих в СП, </t>
  </si>
  <si>
    <t xml:space="preserve">прошедших курсы повышения квалификации по данному направлению, </t>
  </si>
  <si>
    <t>прошедших переподготовку по данному направлению.</t>
  </si>
  <si>
    <t>7.10.</t>
  </si>
  <si>
    <t xml:space="preserve">Укажите количество родителей, включенных в работу СП на базе ОО, </t>
  </si>
  <si>
    <t>прошли обучение по данному направлению.</t>
  </si>
  <si>
    <t>7.11.</t>
  </si>
  <si>
    <t>Укажите количество обучающихся/волонтеров, включенных в работу СП,</t>
  </si>
  <si>
    <t>7.12.</t>
  </si>
  <si>
    <t>7.13.</t>
  </si>
  <si>
    <t>7.14.</t>
  </si>
  <si>
    <t>Укажите курсы повышения квалификации по проблемам развития и организации деятельности служб медиации, служб примирения, которые прошли специалисты образовательной организации в 2023-2024 учебном году</t>
  </si>
  <si>
    <t>Мобильные бригады по профилактике буллинга</t>
  </si>
  <si>
    <t>7.15.</t>
  </si>
  <si>
    <t>7.16.</t>
  </si>
  <si>
    <t>Эффективность деятельности МБпПБ</t>
  </si>
  <si>
    <t>7.17.</t>
  </si>
  <si>
    <t>Укажите количество сотрудников, работающих в МБпПБ,</t>
  </si>
  <si>
    <r>
      <rPr>
        <sz val="11"/>
        <rFont val="Liberation Serif"/>
      </rPr>
      <t xml:space="preserve">     –  </t>
    </r>
    <r>
      <rPr>
        <sz val="12"/>
        <rFont val="Liberation Serif"/>
      </rPr>
      <t>из них  прошедших курсы повышения квалификации в 2023-2024 уч. году,</t>
    </r>
  </si>
  <si>
    <r>
      <rPr>
        <sz val="11"/>
        <rFont val="Liberation Serif"/>
      </rPr>
      <t xml:space="preserve">     –  </t>
    </r>
    <r>
      <rPr>
        <sz val="12"/>
        <rFont val="Liberation Serif"/>
      </rPr>
      <t>темы курсов повышения квалификации, объем часов</t>
    </r>
  </si>
  <si>
    <t xml:space="preserve"> Заполнить на листе КПК_Медиация</t>
  </si>
  <si>
    <r>
      <rPr>
        <sz val="11"/>
        <rFont val="Liberation Serif"/>
      </rPr>
      <t xml:space="preserve">     –  </t>
    </r>
    <r>
      <rPr>
        <sz val="12"/>
        <rFont val="Liberation Serif"/>
      </rPr>
      <t>из них, прошедших переподготовку по данному направлению в 2023-2024 уч. году;</t>
    </r>
  </si>
  <si>
    <r>
      <rPr>
        <sz val="11"/>
        <rFont val="Liberation Serif"/>
      </rPr>
      <t xml:space="preserve">     –  </t>
    </r>
    <r>
      <rPr>
        <sz val="12"/>
        <rFont val="Liberation Serif"/>
      </rPr>
      <t>темы переподготовки, объем часов;</t>
    </r>
  </si>
  <si>
    <t>7.18.</t>
  </si>
  <si>
    <t>Укажите количество родителей, включенных в работу МБпПБ.</t>
  </si>
  <si>
    <t>7.19.</t>
  </si>
  <si>
    <t>Укажите количество обучающихся/волонтеров, включенных в работу МБпПБ.</t>
  </si>
  <si>
    <t>7.20.</t>
  </si>
  <si>
    <t>Укажите количество проведенных антибуллинговых мероприятий:</t>
  </si>
  <si>
    <r>
      <rPr>
        <sz val="11"/>
        <rFont val="Arial"/>
        <family val="2"/>
        <charset val="204"/>
      </rPr>
      <t xml:space="preserve">     –  </t>
    </r>
    <r>
      <rPr>
        <sz val="12"/>
        <rFont val="Liberation Serif"/>
      </rPr>
      <t>с родителями:</t>
    </r>
  </si>
  <si>
    <r>
      <rPr>
        <sz val="11"/>
        <rFont val="Arial"/>
        <family val="2"/>
        <charset val="204"/>
      </rPr>
      <t xml:space="preserve">     –  </t>
    </r>
    <r>
      <rPr>
        <sz val="12"/>
        <rFont val="Liberation Serif"/>
      </rPr>
      <t>с педагогическими работниками.</t>
    </r>
  </si>
  <si>
    <t xml:space="preserve">Укажите количество мероприятий проведенных с обучающимися по вопросам развития коммуникативных навыков, профилактики конфликтов, буллинга, кибербуллинга: </t>
  </si>
  <si>
    <t xml:space="preserve">     –  классных часов, </t>
  </si>
  <si>
    <t xml:space="preserve">     –  тренингов, </t>
  </si>
  <si>
    <t xml:space="preserve">     –  акций,</t>
  </si>
  <si>
    <t xml:space="preserve">     –  психологических игр,</t>
  </si>
  <si>
    <t xml:space="preserve">     –  профилактических проектов, </t>
  </si>
  <si>
    <t xml:space="preserve">     –  конкурсов, </t>
  </si>
  <si>
    <t xml:space="preserve">     –  изготовление листовок, памяток, плакатов стенгазет, </t>
  </si>
  <si>
    <t xml:space="preserve">     –  иное (добавить)</t>
  </si>
  <si>
    <t>Укажите количество проведенных конференций по вопросам профилактики буллинга.</t>
  </si>
  <si>
    <t>Укажите количество  психолого-педагогических консилиумов в общеобразовательной организации.</t>
  </si>
  <si>
    <t xml:space="preserve">Укажите количество психолого-педагогических консилиумов, в план работы которых включены вопросы психолого-педагогического сопровождения обучающихся групп риска и групп повышенного внимания: </t>
  </si>
  <si>
    <t>Раздел 8. Развитие ресурсов по организации работы, направленной на профилактику девиантного поведения обучающихся</t>
  </si>
  <si>
    <t>8.1.</t>
  </si>
  <si>
    <t xml:space="preserve">- общая численность педагогов-психологов  в общеобразовательной организации, </t>
  </si>
  <si>
    <t>из них, имеющих</t>
  </si>
  <si>
    <r>
      <rPr>
        <sz val="11"/>
        <rFont val="Times New Roman"/>
        <family val="1"/>
        <charset val="204"/>
      </rPr>
      <t xml:space="preserve">       </t>
    </r>
    <r>
      <rPr>
        <sz val="12"/>
        <rFont val="Liberation Serif"/>
      </rPr>
      <t xml:space="preserve">профессиональное психолого-педагогическое образование, </t>
    </r>
    <r>
      <rPr>
        <sz val="12"/>
        <rFont val="Liberation Serif"/>
      </rPr>
      <t>бакалавриат</t>
    </r>
    <r>
      <rPr>
        <sz val="12"/>
        <rFont val="Liberation Serif"/>
      </rPr>
      <t>;</t>
    </r>
  </si>
  <si>
    <r>
      <rPr>
        <sz val="11"/>
        <rFont val="Times New Roman"/>
        <family val="1"/>
        <charset val="204"/>
      </rPr>
      <t xml:space="preserve">       </t>
    </r>
    <r>
      <rPr>
        <sz val="12"/>
        <rFont val="Liberation Serif"/>
      </rPr>
      <t xml:space="preserve">профессиональное психолого-педагогическое образование, </t>
    </r>
    <r>
      <rPr>
        <sz val="12"/>
        <rFont val="Liberation Serif"/>
      </rPr>
      <t>специалитет</t>
    </r>
    <r>
      <rPr>
        <sz val="12"/>
        <rFont val="Liberation Serif"/>
      </rPr>
      <t>;</t>
    </r>
  </si>
  <si>
    <r>
      <rPr>
        <sz val="11"/>
        <rFont val="Times New Roman"/>
        <family val="1"/>
        <charset val="204"/>
      </rPr>
      <t xml:space="preserve">       </t>
    </r>
    <r>
      <rPr>
        <sz val="12"/>
        <rFont val="Liberation Serif"/>
      </rPr>
      <t>профессиональное психолого-педагогическое образование, магистратура;</t>
    </r>
  </si>
  <si>
    <r>
      <rPr>
        <sz val="11"/>
        <rFont val="Times New Roman"/>
        <family val="1"/>
        <charset val="204"/>
      </rPr>
      <t xml:space="preserve">       </t>
    </r>
    <r>
      <rPr>
        <sz val="12"/>
        <rFont val="Liberation Serif"/>
      </rPr>
      <t>профессиональн</t>
    </r>
    <r>
      <rPr>
        <sz val="12"/>
        <rFont val="Liberation Serif"/>
      </rPr>
      <t>ую</t>
    </r>
    <r>
      <rPr>
        <sz val="12"/>
        <rFont val="Liberation Serif"/>
      </rPr>
      <t xml:space="preserve"> переподготовк</t>
    </r>
    <r>
      <rPr>
        <sz val="12"/>
        <rFont val="Liberation Serif"/>
      </rPr>
      <t>у</t>
    </r>
    <r>
      <rPr>
        <sz val="12"/>
        <rFont val="Liberation Serif"/>
      </rPr>
      <t xml:space="preserve"> на базе высшего образования;</t>
    </r>
  </si>
  <si>
    <r>
      <rPr>
        <sz val="11"/>
        <rFont val="Times New Roman"/>
        <family val="1"/>
        <charset val="204"/>
      </rPr>
      <t xml:space="preserve">       </t>
    </r>
    <r>
      <rPr>
        <sz val="12"/>
        <rFont val="Liberation Serif"/>
      </rPr>
      <t>профессиональн</t>
    </r>
    <r>
      <rPr>
        <sz val="12"/>
        <rFont val="Liberation Serif"/>
      </rPr>
      <t>ую</t>
    </r>
    <r>
      <rPr>
        <sz val="12"/>
        <rFont val="Liberation Serif"/>
      </rPr>
      <t xml:space="preserve"> переподготовк</t>
    </r>
    <r>
      <rPr>
        <sz val="12"/>
        <rFont val="Liberation Serif"/>
      </rPr>
      <t>у</t>
    </r>
    <r>
      <rPr>
        <sz val="12"/>
        <rFont val="Liberation Serif"/>
      </rPr>
      <t xml:space="preserve"> на базе среднего специального образования</t>
    </r>
  </si>
  <si>
    <t>- общая численность социальных педагогов в образовательной организации</t>
  </si>
  <si>
    <t>8.2.</t>
  </si>
  <si>
    <t>8.3.</t>
  </si>
  <si>
    <t>менее 0,5 ставки</t>
  </si>
  <si>
    <t>0,5 ставки</t>
  </si>
  <si>
    <t>менее 1 ставки</t>
  </si>
  <si>
    <t>1 ставка</t>
  </si>
  <si>
    <t>более 1 ставки на одного педагога-психолога</t>
  </si>
  <si>
    <t>8.4.</t>
  </si>
  <si>
    <t>8.5.</t>
  </si>
  <si>
    <t>8.6.</t>
  </si>
  <si>
    <t>8.7.</t>
  </si>
  <si>
    <t>Материально-техническое обеспечение педагога-психолога</t>
  </si>
  <si>
    <t>Наличие отдельного кабинета</t>
  </si>
  <si>
    <t>кабинет оборудован современной техникой</t>
  </si>
  <si>
    <t>наличие дополнительно оборудованного помещения для проведения занятий</t>
  </si>
  <si>
    <t>имеется необходимый диагностический инструментарий</t>
  </si>
  <si>
    <t>8.8.</t>
  </si>
  <si>
    <t>Материально-техническое обеспечение социального педагога</t>
  </si>
  <si>
    <t>Укажите количество руководящих и педагогических работников образовательной организации, принявших участие в обучающих семинарах (вебинарах) по вопросам психологической безопасности образовательной среды в 2023-2024 уч.году</t>
  </si>
  <si>
    <t>Укажите  количество проведенных мероприятий на базе ОО по повышению психолого-педагогических компетенций родителей (законных представителей) в вопросах развития и воспитания обучающихся, гармонизации детско-родительских отношений в 2023-2024 уч.г.</t>
  </si>
  <si>
    <t>Укажите  количество родителей (законных представителей), охваченных программами родительского просвещения.</t>
  </si>
  <si>
    <t>Укажите  количество открытых консультационных центров (пунктов) для родителей (законных представителей) по вопросам воспитания</t>
  </si>
  <si>
    <t>Укажите  количество родителей (законных представителей), получивших услуги психолого-педагогической, методической и консультационной помощи на базе консультационных центров, пунктов</t>
  </si>
  <si>
    <t>Ваши предложения по повышению эффективности работы по профилактике девиантного поведения обучающихся</t>
  </si>
  <si>
    <t>на уровне ОО</t>
  </si>
  <si>
    <t>на уровне муниципалитета</t>
  </si>
  <si>
    <t>на уровне региона</t>
  </si>
  <si>
    <t>2.8. Перечислите программы курсов повышения квалификации по проблемам профилактики делинквентного поведения обучающихся, которые прошли специалисты образовательной организации в 2023-2024 учебном году.</t>
  </si>
  <si>
    <t>Общее кол-во КПК по профилактике делинквентного поведения</t>
  </si>
  <si>
    <t>Общее кол-во часов</t>
  </si>
  <si>
    <t>Административный состав</t>
  </si>
  <si>
    <t>Педагоги</t>
  </si>
  <si>
    <t>Социальные педагоги</t>
  </si>
  <si>
    <t>Педагоги-психологи</t>
  </si>
  <si>
    <t>Наименование курсов повышения квалификации</t>
  </si>
  <si>
    <t>Количество
часов</t>
  </si>
  <si>
    <t>Вид поведения</t>
  </si>
  <si>
    <t>Дата  прохождения</t>
  </si>
  <si>
    <t>Должность специалиста, прошедшего КПК</t>
  </si>
  <si>
    <t>Педагог</t>
  </si>
  <si>
    <t>Социальный педагог</t>
  </si>
  <si>
    <t>Педагог-психолог</t>
  </si>
  <si>
    <t>3.2. Перечислите программы курсов повышения квалификации по проблемам профилактики аддиктивного поведения обучающихся, которые прошли специалисты образовательной организации в 2023-2024 учебном году.</t>
  </si>
  <si>
    <t>Общее кол-во КПК по профилактике аддиктивного поведения</t>
  </si>
  <si>
    <t>аддиктивное</t>
  </si>
  <si>
    <t>педагог</t>
  </si>
  <si>
    <t>3.4. Перечислите программы курсов повышения квалификации по проблемам профилактики суицидального поведения обучающихся, которые прошли специалисты образовательной организации в 2023-2024 учебном году.</t>
  </si>
  <si>
    <t>Общее кол-во КПК по профилактике суицидального поведения</t>
  </si>
  <si>
    <t>суицидальное</t>
  </si>
  <si>
    <t>5.6. Перечислите программы курсов повышения квалификации по проблемам обеспечения психологической безопасности образовательной среды, в том числе в кризисных ситуациях, которые прошли специалисты образовательной организации в 2023-2024 учебном году.</t>
  </si>
  <si>
    <t>Общее кол-во КПК по проблемам обеспечения ПБОС</t>
  </si>
  <si>
    <t>Общее кол-во КПК по проблемам развития о организации служб медиации и служб примирения</t>
  </si>
  <si>
    <t>Объем
часов</t>
  </si>
  <si>
    <t>МОНИТОРИНГ 
профилактики деструктивного поведения обучающихся в образовательных организациях за 2023-2024 учебный год</t>
  </si>
  <si>
    <t>–  профилактических мероприятий с обучающимися, направленных на формирование у них позитивного мышления, принципов здорового образа жизни, предупреждения суицидального поведения</t>
  </si>
  <si>
    <t>–  обучающих семинаров, лекций с участием врачей-психиатров для педагогов, школьных врачей и педагогов-психологов по вопросам организации работы по профилактике суицидального поведения обучающихся с разъяснением факторов риска, поведенческих проявлений, алгоритма собственных действий</t>
  </si>
  <si>
    <t>–  мероприятий для родителей/законных представителей по формированию культуры профилактики суицидального поведения обучающихся с освещением вопросов, касающихся психологических особенностей развития детей и подростков, факторов поведения, необходимости своевременного обращения к психологам и психиатрам в случаях неадекватного или резкого изменившегося поведения обучающегося,  из них</t>
  </si>
  <si>
    <t>–  мероприятий для педагогических работников по вопросам профилактики суицидального поведения обучающихся</t>
  </si>
  <si>
    <t>–  профилактических мероприятий с обучающимися, направленных на формирование у них позитивного мышления, жизнестойкости, предупреждение суицидального поведения</t>
  </si>
  <si>
    <t>–  профилактических мероприятий с обучающимися, направленных на профилактику повторных суицидальных попыток</t>
  </si>
  <si>
    <t>1.8.</t>
  </si>
  <si>
    <t>целевая аудитория</t>
  </si>
  <si>
    <t>Укажите количество проведенных мероприятий в ОО по профилактике суицидального поведения обучающихся</t>
  </si>
  <si>
    <t>Наличие в ОО мобильной бригады по профилактике буллинга (МБпПБ), в том числе на базе созданных служб медиации, служб примирения (да/нет).</t>
  </si>
  <si>
    <r>
      <rPr>
        <sz val="11"/>
        <rFont val="Arial"/>
        <family val="2"/>
        <charset val="204"/>
      </rPr>
      <t xml:space="preserve">     –  количество </t>
    </r>
    <r>
      <rPr>
        <sz val="12"/>
        <rFont val="Liberation Serif"/>
      </rPr>
      <t>вновь созданных (функционируют менее 6 месяцев);</t>
    </r>
  </si>
  <si>
    <r>
      <rPr>
        <sz val="11"/>
        <rFont val="Arial"/>
        <family val="2"/>
        <charset val="204"/>
      </rPr>
      <t xml:space="preserve">     –  количество </t>
    </r>
    <r>
      <rPr>
        <sz val="12"/>
        <rFont val="Liberation Serif"/>
      </rPr>
      <t>действующих  (функционируют от 6 месяцев и более);</t>
    </r>
  </si>
  <si>
    <r>
      <t xml:space="preserve">     –  количество </t>
    </r>
    <r>
      <rPr>
        <sz val="12"/>
        <rFont val="Liberation Serif"/>
      </rPr>
      <t>не действующих (бригада приостановила свою работу);</t>
    </r>
  </si>
  <si>
    <t>7.14. Перечислите программы курсов повышения квалификации/переподготовки по проблемам развития и организации деятельности служб медиации, служб примирения, которые прошли специалисты образовательной организации в 2023-2024 учебном году.</t>
  </si>
  <si>
    <t>Наименование курсов повышения квалификации/программы переподготовки</t>
  </si>
  <si>
    <t>Организация деятельности психолого-педагогического консилиума в 2023-2024 уч.г.</t>
  </si>
  <si>
    <t>Укажите обеспеченность (укомплектованность) образовательной организации квалифицированными кадрами служб сопровождения в 2023-2024 уч.г.</t>
  </si>
  <si>
    <t>Перечислите масштабные профилактические мероприятия профилактической направленности (не более 5), проведенные в 2023-2024 году на уровне образовательной организации</t>
  </si>
  <si>
    <r>
      <t>Укажите, проводилась ли в 2023-2024 уч.году деятельность по реорганизации вашей образовательной организации</t>
    </r>
    <r>
      <rPr>
        <sz val="12"/>
        <color theme="1"/>
        <rFont val="Liberation Serif"/>
      </rPr>
      <t xml:space="preserve"> (да/нет)</t>
    </r>
  </si>
  <si>
    <t>Если проводилась, укажите форму реорганизации (слияние, присоединение, разделение, выделение, преобразование, ликвидация)</t>
  </si>
  <si>
    <t>вовлечены в мероприятия детских и молодежных общественных объединений;</t>
  </si>
  <si>
    <t>включены в волонтерскую/добровольческую деятельность;</t>
  </si>
  <si>
    <t>включенны в РДДМ;</t>
  </si>
  <si>
    <t>включенны в "Юный инспектор дорожного движения";</t>
  </si>
  <si>
    <t>включенны в другие объединения (назовите)</t>
  </si>
  <si>
    <t>Перечислите проведенные на базе ОО в 2023-2024 уч.г масштабные профилактические мероприятия, направленные на профилактику распространения ВИЧ-инфекции среди обучающихся</t>
  </si>
  <si>
    <t>Заполнить лист КПК_суицид</t>
  </si>
  <si>
    <t>Заполнить лист КПК_аддиктив</t>
  </si>
  <si>
    <t>Заполнить лист КПК_делинквент</t>
  </si>
  <si>
    <t xml:space="preserve"> - мероприятия по вовлечению подростков и молодежи в социально позитивную активность, проведенные совместно с ориентированным некомерческими и волонтерскими организациями</t>
  </si>
  <si>
    <t>3.5.</t>
  </si>
  <si>
    <r>
      <rPr>
        <b/>
        <sz val="14"/>
        <rFont val="Liberation Serif"/>
        <charset val="204"/>
      </rPr>
      <t>Выявление обучающихся с ранними признаками семейного неблагополучия</t>
    </r>
    <r>
      <rPr>
        <i/>
        <sz val="14"/>
        <rFont val="Liberation Serif"/>
        <charset val="204"/>
      </rPr>
      <t xml:space="preserve"> </t>
    </r>
    <r>
      <rPr>
        <i/>
        <sz val="11"/>
        <rFont val="Liberation Serif"/>
        <charset val="204"/>
      </rPr>
      <t xml:space="preserve">
(Приказ от 27.05.2022 № 596/1072/1656/192/552/371 «Об утверждении порядка межведомственного взаимодействия органов и учреждений системы профилактики безнадзорности и правонарушений несовершеннолетних Новосибирской области по раннему выявлению и предотвращению детского и семейного неблагополучия, организации работы с несовершеннолетними и семьями по профилактике социального сиротства»)</t>
    </r>
  </si>
  <si>
    <t>4.8.</t>
  </si>
  <si>
    <t>выявлены самостоятельно ОО;</t>
  </si>
  <si>
    <t>с низким риском семейного неблагополучия;</t>
  </si>
  <si>
    <t>со средним риском семейного неблагополучия;</t>
  </si>
  <si>
    <t>с высоким риском семейного неблагополучия.</t>
  </si>
  <si>
    <t>Общее количество обучающихся в ОО с признаками семейного неблагополучия,</t>
  </si>
  <si>
    <t>4.9.</t>
  </si>
  <si>
    <t>Общее количество  разработанных планов ведомственных мероприятий в отношении обучающихся с низким уровнем  семейного неблагополучия.</t>
  </si>
  <si>
    <t>успешно реализованных</t>
  </si>
  <si>
    <t>Укажите количество проведенных мероприятий по профилактике семейного неблагополучия</t>
  </si>
  <si>
    <t>4.10.</t>
  </si>
  <si>
    <t>Мероприятия</t>
  </si>
  <si>
    <t>– совещаний с административными работниками по вопросам профилактики семейного неблагополучия с участием заинтересованных органов и учреждений системы профилактики безнадзорности и правонарушений, количество участников;</t>
  </si>
  <si>
    <t xml:space="preserve">– обучающих семинаров для педагогических работников по вопросам профилактики семейного неблагополучия, </t>
  </si>
  <si>
    <t>– мероприятий для педагогических работников по вопросам профилактики семейного неблагополучия,</t>
  </si>
  <si>
    <t xml:space="preserve"> - мероприятий для родителей/законных представителей по вопросам профилактики семейного неблагополучия, из них</t>
  </si>
  <si>
    <t>занятий "Школа родителя", родительский клуб, родительская гостиная и др.</t>
  </si>
  <si>
    <t>повышение психолого-педагогической грамотности по вопросам воспитания и развития детей</t>
  </si>
  <si>
    <t>– мероприятий для обучающихся  с выявленными признаками семейного неблагополучия, направленных на формирование самосознания, позитивного образа «Я», социально значимых ценностей и установок личности, социализацию</t>
  </si>
  <si>
    <t>классных часов</t>
  </si>
  <si>
    <t>акций</t>
  </si>
  <si>
    <t>психологических игр</t>
  </si>
  <si>
    <t>профилактических проектов</t>
  </si>
  <si>
    <t xml:space="preserve">конкурсов, </t>
  </si>
  <si>
    <t>изготовление листовок, памяток, плакатов стенгазет</t>
  </si>
  <si>
    <t>Количество мероприятий</t>
  </si>
  <si>
    <t>Общее число участников</t>
  </si>
  <si>
    <r>
      <t>Укажите проводился ли в ОО в 2023-2024 учебном году мониторинг психологической безопасности образовательной среды (в том числе на платформе АРМБОС)</t>
    </r>
    <r>
      <rPr>
        <sz val="12"/>
        <rFont val="Liberation Serif"/>
        <charset val="204"/>
      </rPr>
      <t xml:space="preserve"> (да/нет)</t>
    </r>
  </si>
  <si>
    <t xml:space="preserve"> Перечислите программы курсов повышения квалификации по проблемам обеспечения психологической безопасности образовательной среды, в том числе в кризисных ситуациях, которые прошли специалисты образовательной организации в 2023-2024 учебном году.</t>
  </si>
  <si>
    <t>Заполни лист КПК_ПБОС</t>
  </si>
  <si>
    <t>Количество поступивших ОБРАЩЕНИЙ по урегулированию конфликтных и спорных ситуаций</t>
  </si>
  <si>
    <t>количество поступивших ОБРАЩЕНИЙ по урегулированию конфликтных и спорных ситуаций С УЧАСТИЕМ ОБУЧАЮЩИХСЯ (ВОСПИТАННИКОВ) (всего)</t>
  </si>
  <si>
    <t>количество НАЧАТЫХ восстановительных программ / медиативных процедур
 (всего)</t>
  </si>
  <si>
    <t>количество ЗАВЕРШЕННЫХ восстановительных программ / медиативных процедур С УЧАСТИЕМ ОБУЧАЮЩИХСЯ (ВОСПИТАННИКОВ)
(всего)</t>
  </si>
  <si>
    <t>количество ЗАВЕРШЕННЫХ МЕДИАТИВНЫХ ПРОЦЕДУР только с обучающимися (воспитанниками)</t>
  </si>
  <si>
    <t>количество ЗАВЕРШЕННЫХ КРУГОВ сообществ только с обучающимися (воспитанниками)</t>
  </si>
  <si>
    <t>количество ЗАВЕРШЕННЫХ ВОССТАНОВИТЕЛЬНЫХ ПРОГРАММ с обучающимися (воспитанниками) и взрослыми</t>
  </si>
  <si>
    <t>количество ЗАВЕРШЕННЫХ МЕДИАТИВНЫХ ПРОЦЕДУР с обучающимися (воспитанниками) и взрослыми</t>
  </si>
  <si>
    <t>количество ЗАВЕРШЕННЫХ КРУГОВ сообществ с обучающимися (воспитанниками) и взрослыми</t>
  </si>
  <si>
    <t>количество ЗАВЕРШЕННЫХ СЕМЕЙНЫХ СОВЕТОВ (семейных конференций)</t>
  </si>
  <si>
    <t xml:space="preserve">количество ЗАВЕРШЕННЫХ ИНЫХ ФОРМ работы </t>
  </si>
  <si>
    <t>количество поступивших ОБРАЩЕНИЙ по урегулированию конфликтных и спорных ситуаций ТОЛЬКО С УЧАСТИЕМ РУКОВОДИТЕЛЕЙ, СОТРУДНИКОВ ОБРАЗОВАТЕЛЬНЫХ ОРГАНИЗАЦИЙ И РОДИТЕЛЕЙ (ЗАКОННЫХ ПРЕДСТАВИТЕЛЕЙ) ОБУЧАЮЩИХСЯ (всего)</t>
  </si>
  <si>
    <t>количество НАЧАТЫХ восстановительных программ / медиативных бесед ТОЛЬКО С УЧАСТИЕМ РУКОВОДИТЕЛЕЙ, СОТРУДНИКОВ ОБРАЗОВАТЕЛЬНЫХ ОРГАНИЗАЦИЙ И РОДИТЕЛЕЙ (ЗАКОННЫХ ПРЕДСТАВИТЕЛЕЙ) ОБУЧАЮЩИХСЯ</t>
  </si>
  <si>
    <t>количество ЗАВЕРШЕННЫХ восстановительных программ / медиативных процедур ТОЛЬКО С УЧАСТИЕМ ПРЕДСТАВИТЕЛЕЙ АДМИНИСТРАЦИИ, СОТРУДНИКОВ ОБРАЗОВАТЕЛЬНЫХ ОРГАНИЗАЦИЙ И РОДИТЕЛЕЙ (ЗАКОННЫХ ПРЕДСТАВИТЕЛЕЙ) ОБУЧАЮЩИХСЯ (всего)</t>
  </si>
  <si>
    <t>количество ЗАВЕРШЕННЫХ МЕДИАТИВНЫХ ПРОЦЕДУР с участием представителей администрации, сотрудников образовательной организации и родителей (законных представителей) обучающихся</t>
  </si>
  <si>
    <t>количество ЗАВЕРШЕННЫХ КРУГОВ сообществ с участием родителей (законных представителей) обучающихся, сотрудников образовательной организации БЕЗ участия представителей АДМИНИСТРАЦИИ</t>
  </si>
  <si>
    <t>количество ЗАВЕРШЕННЫХ КРУГОВ сообществ с участием родителей (законных представителей) обучающихся, сотрудников образовательной организации, ВКЛЮЧАЯ представителей АДМИНИСТРАЦИИ</t>
  </si>
  <si>
    <t>количество ЗАВЕРШЕННЫХ КРУГОВ сообществ с представителями администрацией и сотрудниками образовательной организации, БЕЗ участия РОДИТЕЛЕЙ (законных представителей) обучающихся</t>
  </si>
  <si>
    <t>количество ЗАВЕРШЕННЫХ ИНЫХ ФОРМ работы</t>
  </si>
  <si>
    <t>количество ОБРАЩЕНИЙ, поступивших при рассмотрении дел, связанных с противоправным поведением несовершеннолетних, а также с нарушением прав несовершеннолетних</t>
  </si>
  <si>
    <t>количество ПРОВЕДЕННЫХ И ПОЛОЖИТЕЛЬНО ЗАВЕРШЕННЫХ восстановительных программ / медиативных процедур, проведенных по запросам, поступившим от ТЕРРИТОРИАЛЬНЫХ (МУНИЦИПАЛЬНЫХ) КОМИССИЙ ПО ДЕЛАМ НЕСОВЕРШЕННОЛЕТНИХ И ЗАЩИТЕ ИХ ПРАВ</t>
  </si>
  <si>
    <t>количество ПРОВЕДЕННЫХ И ПОЛОЖИТЕЛЬНО ЗАВЕРШЕННЫХ восстановительных программ / медиативных процедур, проведенных по запросам, поступившим от СУДЕБНЫХ ОРГАНОВ В РАМКАХ ГРАЖДАНСКОГО СУДОПРОИЗВОДСТВА (при рассмотрении дел, связанных с противоправным поведением несовершеннолетних, а также нарушением прав несовершеннолетних, поступивших в 2023/24 учебном году)</t>
  </si>
  <si>
    <t>количество ПРОВЕДЕННЫХ И ПОЛОЖИТЕЛЬНО ЗАВЕРШЕННЫХ восстановительных программ / медиативных процедур, проведенных по запросам, поступившим от СУДЕБНЫХ ОРГАНОВ В РАМКАХ УГОЛОВНОГО СУДОПРОИЗВОДСТВА</t>
  </si>
  <si>
    <t>количество ПРОВЕДЕННЫХ И ПОЛОЖИТЕЛЬНО ЗАВЕРШЕННЫХ восстановительных программ / медиативных процедур, проведенных по запросам, поступившим от УПОЛНОМОЧЕННОГО ПО ПРАВАМ РЕБЕНКА</t>
  </si>
  <si>
    <t>количество ПРОВЕДЕННЫХ И ПОЛОЖИТЕЛЬНО ЗАВЕРШЕННЫХ восстановительных программ / медиативных процедур, проведенных по запросам, поступившим от ОРГАНА, ОСУЩЕСТВЛЯЮЩЕГО УПРАВЛЕНИЕ В СФЕРЕ ОБРАЗОВАНИЯ</t>
  </si>
  <si>
    <t>количество ПРОВЕДЕННЫХ И ПОЛОЖИТЕЛЬНО ЗАВЕРШЕННЫХ восстановительных программ / медиативных процедур, проведенных по запросам, поступившим ОТ ИНЫХ ОРГАНОВ И ОРГАНИЗАЦИЙ</t>
  </si>
  <si>
    <t xml:space="preserve"> - количество заседаний служб медиации, которые провели в 2023-2024 уч. году;</t>
  </si>
  <si>
    <t xml:space="preserve"> - количество рассмотренных случаев СМ на заседаниях в 2023-2024 уч.году, </t>
  </si>
  <si>
    <r>
      <t xml:space="preserve">     –  </t>
    </r>
    <r>
      <rPr>
        <i/>
        <sz val="12"/>
        <rFont val="Liberation Serif"/>
      </rPr>
      <t>не действующих (служба приостановила свою работу).</t>
    </r>
  </si>
  <si>
    <t xml:space="preserve"> - осуществляют восстановительные программы/медиативные процедуры САМОСТОЯТЕЛЬНО</t>
  </si>
  <si>
    <t xml:space="preserve"> - осуществляют восстановительные программы/медиативные процедуры СОВМЕСТНО СО СПЕЦИАЛИСТАМИ служб медиации</t>
  </si>
  <si>
    <t xml:space="preserve"> - прошли обучение восстановительному подходу медиации</t>
  </si>
  <si>
    <t>Общее количество проведенных просветительских мероприятий медиативной и восстановительной направленности</t>
  </si>
  <si>
    <r>
      <t xml:space="preserve">     –  </t>
    </r>
    <r>
      <rPr>
        <sz val="12"/>
        <rFont val="Liberation Serif"/>
      </rPr>
      <t>с родителями;</t>
    </r>
  </si>
  <si>
    <r>
      <t xml:space="preserve">     –  </t>
    </r>
    <r>
      <rPr>
        <sz val="12"/>
        <rFont val="Liberation Serif"/>
      </rPr>
      <t>с педагогическими работниками;</t>
    </r>
  </si>
  <si>
    <r>
      <t xml:space="preserve">     –  </t>
    </r>
    <r>
      <rPr>
        <sz val="12"/>
        <rFont val="Liberation Serif"/>
      </rPr>
      <t>с представителями иных органов и организаций.</t>
    </r>
  </si>
  <si>
    <t xml:space="preserve"> - количество заседаний служб примирения, которые провели в 2023-2024 уч. году;</t>
  </si>
  <si>
    <t xml:space="preserve"> - количество рассмотренных случаев СП на заседаниях в 2023-2024 уч.году, </t>
  </si>
  <si>
    <t xml:space="preserve"> - прошли обучение восстановительному подходу и медиации</t>
  </si>
  <si>
    <t xml:space="preserve"> - осуществляют восстановительные программы/медиативные процедуры СОВМЕСТНО СО СПЕЦИАЛИСТАМИ служб примирения</t>
  </si>
  <si>
    <t>Укажите количество проведенных конференций по вопросам профилактики конфликтов и работы служб медиации и служб примирения.</t>
  </si>
  <si>
    <t xml:space="preserve"> - количество заседаний МБпПБ, которые провели в 2023-2024 уч. году;</t>
  </si>
  <si>
    <t xml:space="preserve"> - количество рассмотренных случаев на заседаниях МБпПБ в 2023-2024 уч.году, </t>
  </si>
  <si>
    <t>2023 год</t>
  </si>
  <si>
    <t>Укажите общее количество специалистов (педагог-психолог, социальный педагог) в образовательной организации</t>
  </si>
  <si>
    <t>Кол-во социальных педагогов</t>
  </si>
  <si>
    <t xml:space="preserve">Кол-во педагогов-психологов </t>
  </si>
  <si>
    <t>Кол-во педагогов-психологов</t>
  </si>
  <si>
    <t>нагрузка которых</t>
  </si>
  <si>
    <t>8.9.</t>
  </si>
  <si>
    <t xml:space="preserve"> - обучающихся, состоящих на различных видах учета;</t>
  </si>
  <si>
    <t xml:space="preserve"> - обучающихся с зафиксированными случаями суицидального поведения;</t>
  </si>
  <si>
    <t xml:space="preserve"> - обучающихся группы повышенного внимания по результатам СПТ.</t>
  </si>
  <si>
    <t>Дата прохождения</t>
  </si>
  <si>
    <t>сентябрь 2024 год</t>
  </si>
  <si>
    <t xml:space="preserve">Укажите количество педагогов-психологов (сентябрь 2024), </t>
  </si>
  <si>
    <t>Количество социальных педагогов (сентябрь 2024),</t>
  </si>
  <si>
    <t xml:space="preserve">Укажите,  используете ли Вы в своей деятельности методические материалы по проведению профилактических мероприятий с обучающимися образовательных организаций, направленных на формирование у них позитивного мышления, принципов здорового образа жизни, предупреждение суицидального поведения «Эмоции в нашей жизни: учимся управлять собой», подготовленные подведомственным Минпросвещения России федеральным государственным бюджетным учреждением «Центр защиты прав и интересов детей» https://concord.websib.ru/?page_id=21313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</si>
</sst>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scheme val="minor"/>
    </font>
    <font>
      <b/>
      <sz val="20"/>
      <color theme="1"/>
      <name val="Liberation Serif"/>
    </font>
    <font>
      <b/>
      <u/>
      <sz val="14"/>
      <color theme="1"/>
      <name val="Liberation Serif"/>
    </font>
    <font>
      <b/>
      <sz val="12"/>
      <color theme="1"/>
      <name val="Liberation Serif"/>
    </font>
    <font>
      <sz val="11"/>
      <color theme="1"/>
      <name val="Liberation Serif"/>
    </font>
    <font>
      <sz val="10"/>
      <color theme="1"/>
      <name val="Liberation Serif"/>
    </font>
    <font>
      <sz val="12"/>
      <color theme="1"/>
      <name val="Liberation Serif"/>
    </font>
    <font>
      <i/>
      <sz val="11"/>
      <color theme="1"/>
      <name val="Liberation Serif"/>
    </font>
    <font>
      <b/>
      <sz val="11"/>
      <color theme="1"/>
      <name val="Liberation Serif"/>
    </font>
    <font>
      <i/>
      <sz val="11"/>
      <name val="Liberation Serif"/>
    </font>
    <font>
      <b/>
      <sz val="12"/>
      <name val="Liberation Serif"/>
    </font>
    <font>
      <u/>
      <sz val="11"/>
      <color theme="10"/>
      <name val="Calibri"/>
      <family val="2"/>
      <charset val="204"/>
    </font>
    <font>
      <b/>
      <i/>
      <sz val="11"/>
      <name val="Liberation Serif"/>
    </font>
    <font>
      <sz val="10"/>
      <color theme="1"/>
      <name val="Calibri"/>
      <family val="2"/>
      <charset val="204"/>
      <scheme val="minor"/>
    </font>
    <font>
      <sz val="11"/>
      <name val="Liberation Serif"/>
    </font>
    <font>
      <i/>
      <sz val="10"/>
      <name val="Liberation Serif"/>
    </font>
    <font>
      <b/>
      <sz val="14"/>
      <color theme="1"/>
      <name val="Liberation Serif"/>
    </font>
    <font>
      <b/>
      <i/>
      <sz val="12"/>
      <name val="Liberation Serif"/>
    </font>
    <font>
      <i/>
      <sz val="12"/>
      <name val="Liberation Serif"/>
    </font>
    <font>
      <sz val="12"/>
      <name val="Liberation Serif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theme="10"/>
      <name val="Calibri"/>
      <scheme val="minor"/>
    </font>
    <font>
      <sz val="8"/>
      <color indexed="64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Liberation Serif"/>
      <charset val="204"/>
    </font>
    <font>
      <i/>
      <sz val="11"/>
      <name val="Liberation Serif"/>
      <charset val="204"/>
    </font>
    <font>
      <b/>
      <sz val="14"/>
      <name val="Liberation Serif"/>
      <charset val="204"/>
    </font>
    <font>
      <i/>
      <sz val="14"/>
      <name val="Liberation Serif"/>
      <charset val="204"/>
    </font>
    <font>
      <b/>
      <sz val="12"/>
      <name val="Liberation Serif"/>
      <charset val="204"/>
    </font>
    <font>
      <b/>
      <sz val="12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sz val="10"/>
      <color indexed="64"/>
      <name val="Calibri"/>
      <family val="2"/>
      <charset val="204"/>
      <scheme val="minor"/>
    </font>
    <font>
      <b/>
      <sz val="10"/>
      <color indexed="64"/>
      <name val="Calibri"/>
      <family val="2"/>
      <charset val="204"/>
    </font>
    <font>
      <b/>
      <sz val="9"/>
      <color indexed="64"/>
      <name val="Calibri"/>
      <family val="2"/>
      <charset val="204"/>
    </font>
    <font>
      <sz val="10"/>
      <color indexed="64"/>
      <name val="Calibri"/>
      <family val="2"/>
      <charset val="204"/>
    </font>
    <font>
      <b/>
      <sz val="11"/>
      <color theme="1"/>
      <name val="Liberation Serif"/>
      <charset val="204"/>
    </font>
    <font>
      <i/>
      <sz val="12"/>
      <name val="Liberation Serif"/>
      <charset val="204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2"/>
        <bgColor theme="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3" tint="0.59999389629810485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theme="7" tint="0.79998168889431442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0" fontId="33" fillId="0" borderId="0"/>
  </cellStyleXfs>
  <cellXfs count="283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4" fillId="0" borderId="1" xfId="0" applyFont="1" applyBorder="1"/>
    <xf numFmtId="1" fontId="4" fillId="4" borderId="1" xfId="0" applyNumberFormat="1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/>
    <xf numFmtId="0" fontId="0" fillId="0" borderId="0" xfId="0"/>
    <xf numFmtId="0" fontId="3" fillId="4" borderId="4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1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justify"/>
    </xf>
    <xf numFmtId="0" fontId="2" fillId="5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justify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1" fontId="11" fillId="4" borderId="1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 textRotation="90" wrapText="1"/>
    </xf>
    <xf numFmtId="0" fontId="13" fillId="10" borderId="0" xfId="0" applyFont="1" applyFill="1" applyAlignment="1">
      <alignment horizontal="center" vertical="center" textRotation="90"/>
    </xf>
    <xf numFmtId="0" fontId="14" fillId="11" borderId="3" xfId="0" applyFont="1" applyFill="1" applyBorder="1" applyAlignment="1">
      <alignment horizontal="righ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" fontId="0" fillId="10" borderId="0" xfId="0" applyNumberForma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/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/>
    <xf numFmtId="0" fontId="9" fillId="0" borderId="1" xfId="0" applyFont="1" applyBorder="1" applyAlignment="1">
      <alignment wrapText="1" indent="3"/>
    </xf>
    <xf numFmtId="0" fontId="18" fillId="0" borderId="1" xfId="0" applyFont="1" applyBorder="1" applyAlignment="1">
      <alignment horizontal="left" vertical="center" wrapText="1" indent="3"/>
    </xf>
    <xf numFmtId="0" fontId="14" fillId="0" borderId="1" xfId="0" applyFont="1" applyBorder="1" applyAlignment="1">
      <alignment wrapText="1" indent="3"/>
    </xf>
    <xf numFmtId="0" fontId="4" fillId="0" borderId="0" xfId="0" applyFont="1"/>
    <xf numFmtId="1" fontId="4" fillId="1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0" fillId="0" borderId="0" xfId="0" applyProtection="1">
      <protection locked="0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14" fillId="13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>
      <alignment vertical="center" wrapText="1"/>
    </xf>
    <xf numFmtId="1" fontId="25" fillId="4" borderId="1" xfId="1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/>
    </xf>
    <xf numFmtId="0" fontId="31" fillId="0" borderId="13" xfId="0" applyFont="1" applyFill="1" applyBorder="1" applyAlignment="1">
      <alignment vertical="center" wrapText="1"/>
    </xf>
    <xf numFmtId="0" fontId="32" fillId="16" borderId="13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right" vertical="center" wrapText="1"/>
    </xf>
    <xf numFmtId="0" fontId="33" fillId="17" borderId="13" xfId="0" applyFont="1" applyFill="1" applyBorder="1" applyAlignment="1">
      <alignment horizontal="center" vertical="center" wrapText="1"/>
    </xf>
    <xf numFmtId="1" fontId="15" fillId="19" borderId="13" xfId="0" applyNumberFormat="1" applyFont="1" applyFill="1" applyBorder="1" applyAlignment="1">
      <alignment horizontal="center" vertical="center" wrapText="1"/>
    </xf>
    <xf numFmtId="1" fontId="15" fillId="20" borderId="13" xfId="0" applyNumberFormat="1" applyFont="1" applyFill="1" applyBorder="1" applyAlignment="1">
      <alignment horizontal="center" vertical="center" wrapText="1"/>
    </xf>
    <xf numFmtId="0" fontId="0" fillId="19" borderId="13" xfId="0" applyFill="1" applyBorder="1" applyAlignment="1">
      <alignment wrapText="1"/>
    </xf>
    <xf numFmtId="0" fontId="24" fillId="19" borderId="13" xfId="0" applyFont="1" applyFill="1" applyBorder="1" applyAlignment="1">
      <alignment horizontal="left" vertical="top" wrapText="1"/>
    </xf>
    <xf numFmtId="1" fontId="15" fillId="20" borderId="18" xfId="0" applyNumberFormat="1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wrapText="1"/>
    </xf>
    <xf numFmtId="0" fontId="24" fillId="20" borderId="13" xfId="0" applyFont="1" applyFill="1" applyBorder="1" applyAlignment="1">
      <alignment horizontal="left" vertical="top" wrapText="1"/>
    </xf>
    <xf numFmtId="0" fontId="35" fillId="14" borderId="1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top" wrapText="1"/>
    </xf>
    <xf numFmtId="0" fontId="36" fillId="15" borderId="13" xfId="0" applyFont="1" applyFill="1" applyBorder="1" applyAlignment="1">
      <alignment horizontal="center" vertical="center" wrapText="1"/>
    </xf>
    <xf numFmtId="0" fontId="35" fillId="19" borderId="1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4" fillId="0" borderId="4" xfId="0" applyFont="1" applyBorder="1"/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4" fillId="0" borderId="7" xfId="0" applyFont="1" applyBorder="1"/>
    <xf numFmtId="0" fontId="4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34" fillId="0" borderId="13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wrapText="1" indent="3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9" fillId="0" borderId="13" xfId="0" applyFont="1" applyBorder="1" applyAlignment="1">
      <alignment wrapText="1" indent="3"/>
    </xf>
    <xf numFmtId="0" fontId="18" fillId="0" borderId="13" xfId="0" applyFont="1" applyBorder="1" applyAlignment="1">
      <alignment horizontal="left" vertical="center" wrapText="1" indent="3"/>
    </xf>
    <xf numFmtId="0" fontId="35" fillId="0" borderId="18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4" fillId="15" borderId="1" xfId="0" applyFont="1" applyFill="1" applyBorder="1"/>
    <xf numFmtId="0" fontId="4" fillId="0" borderId="13" xfId="0" applyFont="1" applyBorder="1" applyAlignment="1">
      <alignment horizontal="left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wrapText="1"/>
    </xf>
    <xf numFmtId="0" fontId="0" fillId="0" borderId="0" xfId="0" applyFill="1"/>
    <xf numFmtId="1" fontId="23" fillId="4" borderId="28" xfId="1" applyNumberFormat="1" applyFill="1" applyBorder="1" applyAlignment="1">
      <alignment horizontal="center" vertical="center" wrapText="1"/>
    </xf>
    <xf numFmtId="1" fontId="23" fillId="4" borderId="36" xfId="1" applyNumberForma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6" borderId="27" xfId="0" applyFont="1" applyFill="1" applyBorder="1" applyAlignment="1">
      <alignment horizontal="left" vertical="center" wrapText="1" shrinkToFit="1"/>
    </xf>
    <xf numFmtId="0" fontId="9" fillId="6" borderId="13" xfId="0" applyFont="1" applyFill="1" applyBorder="1" applyAlignment="1">
      <alignment horizontal="left" vertical="center" wrapText="1" shrinkToFit="1"/>
    </xf>
    <xf numFmtId="0" fontId="12" fillId="18" borderId="28" xfId="0" applyFont="1" applyFill="1" applyBorder="1" applyAlignment="1">
      <alignment horizontal="center" vertical="center" wrapText="1"/>
    </xf>
    <xf numFmtId="0" fontId="12" fillId="18" borderId="29" xfId="0" applyFont="1" applyFill="1" applyBorder="1" applyAlignment="1">
      <alignment horizontal="center" vertical="center" wrapText="1"/>
    </xf>
    <xf numFmtId="0" fontId="12" fillId="18" borderId="20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textRotation="90" wrapText="1"/>
    </xf>
    <xf numFmtId="0" fontId="14" fillId="21" borderId="30" xfId="0" applyFont="1" applyFill="1" applyBorder="1" applyAlignment="1">
      <alignment horizontal="center" vertical="center" textRotation="90" wrapText="1"/>
    </xf>
    <xf numFmtId="0" fontId="14" fillId="21" borderId="27" xfId="0" applyFont="1" applyFill="1" applyBorder="1" applyAlignment="1">
      <alignment horizontal="center" vertical="center" textRotation="90" wrapText="1"/>
    </xf>
    <xf numFmtId="0" fontId="9" fillId="6" borderId="31" xfId="0" applyFont="1" applyFill="1" applyBorder="1" applyAlignment="1">
      <alignment horizontal="left" wrapText="1"/>
    </xf>
    <xf numFmtId="0" fontId="9" fillId="6" borderId="32" xfId="0" applyFont="1" applyFill="1" applyBorder="1" applyAlignment="1">
      <alignment horizontal="left" wrapText="1"/>
    </xf>
    <xf numFmtId="0" fontId="9" fillId="6" borderId="25" xfId="0" applyFont="1" applyFill="1" applyBorder="1" applyAlignment="1">
      <alignment horizontal="left" wrapText="1"/>
    </xf>
    <xf numFmtId="0" fontId="9" fillId="6" borderId="26" xfId="0" applyFont="1" applyFill="1" applyBorder="1" applyAlignment="1">
      <alignment horizontal="left" wrapText="1"/>
    </xf>
    <xf numFmtId="0" fontId="9" fillId="6" borderId="28" xfId="0" applyFont="1" applyFill="1" applyBorder="1" applyAlignment="1">
      <alignment horizontal="left" wrapText="1"/>
    </xf>
    <xf numFmtId="0" fontId="9" fillId="6" borderId="33" xfId="0" applyFont="1" applyFill="1" applyBorder="1" applyAlignment="1">
      <alignment horizontal="left" wrapText="1"/>
    </xf>
    <xf numFmtId="0" fontId="32" fillId="16" borderId="13" xfId="0" applyFont="1" applyFill="1" applyBorder="1" applyAlignment="1">
      <alignment horizontal="center" vertical="center" wrapText="1"/>
    </xf>
    <xf numFmtId="0" fontId="34" fillId="14" borderId="13" xfId="0" applyFont="1" applyFill="1" applyBorder="1" applyAlignment="1">
      <alignment horizontal="center" vertical="center" wrapText="1"/>
    </xf>
    <xf numFmtId="0" fontId="34" fillId="19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7" fillId="22" borderId="2" xfId="0" applyFont="1" applyFill="1" applyBorder="1" applyAlignment="1">
      <alignment horizontal="center" vertical="center"/>
    </xf>
    <xf numFmtId="0" fontId="37" fillId="2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6" borderId="1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left" vertical="center" wrapText="1" shrinkToFit="1"/>
    </xf>
    <xf numFmtId="0" fontId="9" fillId="6" borderId="0" xfId="0" applyFont="1" applyFill="1" applyBorder="1" applyAlignment="1">
      <alignment horizontal="left" vertical="center" wrapText="1" shrinkToFit="1"/>
    </xf>
    <xf numFmtId="0" fontId="9" fillId="6" borderId="14" xfId="0" applyFont="1" applyFill="1" applyBorder="1" applyAlignment="1">
      <alignment horizontal="left" vertical="center" wrapText="1" shrinkToFit="1"/>
    </xf>
    <xf numFmtId="0" fontId="10" fillId="4" borderId="13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1" fontId="25" fillId="4" borderId="28" xfId="1" applyNumberFormat="1" applyFont="1" applyFill="1" applyBorder="1" applyAlignment="1">
      <alignment horizontal="center" vertical="center" wrapText="1"/>
    </xf>
    <xf numFmtId="1" fontId="25" fillId="4" borderId="36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textRotation="90" wrapText="1"/>
    </xf>
    <xf numFmtId="0" fontId="9" fillId="11" borderId="5" xfId="0" applyFont="1" applyFill="1" applyBorder="1" applyAlignment="1">
      <alignment horizontal="center" vertical="center" textRotation="90" wrapText="1"/>
    </xf>
    <xf numFmtId="0" fontId="9" fillId="11" borderId="7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indent="3"/>
    </xf>
    <xf numFmtId="0" fontId="4" fillId="0" borderId="0" xfId="0" applyFont="1" applyAlignment="1">
      <alignment horizontal="center" vertical="center"/>
    </xf>
    <xf numFmtId="0" fontId="2" fillId="3" borderId="34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1">
    <dxf>
      <font>
        <color rgb="FF9C0006"/>
      </font>
      <numFmt numFmtId="2" formatCode="0.00"/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Повышение квалификации специалистов ОО по проблемам профилактики делинквентного поведения обучающихся</a:t>
            </a:r>
            <a:endParaRPr lang="ru-RU"/>
          </a:p>
        </c:rich>
      </c:tx>
      <c:layout>
        <c:manualLayout>
          <c:xMode val="edge"/>
          <c:yMode val="edge"/>
          <c:x val="0.11678982434887947"/>
          <c:y val="1.0064651162790691E-2"/>
        </c:manualLayout>
      </c:layout>
      <c:overlay val="0"/>
      <c:spPr>
        <a:noFill/>
        <a:ln>
          <a:noFill/>
        </a:ln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</c:spPr>
            <c:txPr>
              <a:bodyPr/>
              <a:lstStyle/>
              <a:p>
                <a:pPr>
                  <a:defRPr sz="1000" b="1" i="0" u="none" strike="noStrike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КПК_делинквент!$J$1:$M$1</c:f>
            </c:multiLvlStrRef>
          </c:cat>
          <c:val>
            <c:numRef>
              <c:f>КПК_делинквент!$J$2:$M$2</c:f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57999999999998"/>
          <c:y val="0.37479000000000001"/>
          <c:w val="0.28452"/>
          <c:h val="0.461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/>
    </a:gradFill>
    <a:ln w="9525" cap="flat" cmpd="sng" algn="ctr">
      <a:solidFill>
        <a:schemeClr val="dk1">
          <a:lumMod val="25000"/>
          <a:lumOff val="75000"/>
        </a:schemeClr>
      </a:solidFill>
      <a:round/>
    </a:ln>
  </c:spPr>
  <c:txPr>
    <a:bodyPr/>
    <a:lstStyle/>
    <a:p>
      <a:pPr>
        <a:defRPr sz="900"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Повышение квалификации специалистов ОО по проблемам профилактики аддиктивного поведения обучающихся</a:t>
            </a:r>
          </a:p>
        </c:rich>
      </c:tx>
      <c:layout>
        <c:manualLayout>
          <c:xMode val="edge"/>
          <c:yMode val="edge"/>
          <c:x val="0.11677999999999999"/>
          <c:y val="1.0059999999999999E-2"/>
        </c:manualLayout>
      </c:layout>
      <c:overlay val="0"/>
      <c:spPr>
        <a:noFill/>
        <a:ln>
          <a:noFill/>
        </a:ln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</c:spPr>
            <c:txPr>
              <a:bodyPr/>
              <a:lstStyle/>
              <a:p>
                <a:pPr>
                  <a:defRPr sz="1000" b="1" i="0" u="none" strike="noStrike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КПК_аддиктив!$J$1:$M$1</c:f>
            </c:multiLvlStrRef>
          </c:cat>
          <c:val>
            <c:numRef>
              <c:f>КПК_аддиктив!$J$2:$M$2</c:f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57999999999998"/>
          <c:y val="0.37479000000000001"/>
          <c:w val="0.28452"/>
          <c:h val="0.461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/>
    </a:gradFill>
    <a:ln w="9525" cap="flat" cmpd="sng" algn="ctr">
      <a:solidFill>
        <a:schemeClr val="dk1">
          <a:lumMod val="25000"/>
          <a:lumOff val="75000"/>
        </a:schemeClr>
      </a:solidFill>
      <a:round/>
    </a:ln>
  </c:spPr>
  <c:txPr>
    <a:bodyPr/>
    <a:lstStyle/>
    <a:p>
      <a:pPr>
        <a:defRPr sz="900"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Повышение квалификации специалистов ОО по проблемам профилактики суицидального поведения обучающихся</a:t>
            </a:r>
          </a:p>
        </c:rich>
      </c:tx>
      <c:layout>
        <c:manualLayout>
          <c:xMode val="edge"/>
          <c:yMode val="edge"/>
          <c:x val="0.11677999999999999"/>
          <c:y val="1.0059999999999999E-2"/>
        </c:manualLayout>
      </c:layout>
      <c:overlay val="0"/>
      <c:spPr>
        <a:noFill/>
        <a:ln>
          <a:noFill/>
        </a:ln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</c:spPr>
            <c:txPr>
              <a:bodyPr/>
              <a:lstStyle/>
              <a:p>
                <a:pPr>
                  <a:defRPr sz="1000" b="1" i="0" u="none" strike="noStrike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КПК_суицид!$J$1:$M$1</c:f>
            </c:multiLvlStrRef>
          </c:cat>
          <c:val>
            <c:numRef>
              <c:f>КПК_суицид!$J$2:$M$2</c:f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57999999999998"/>
          <c:y val="0.37479000000000001"/>
          <c:w val="0.28452"/>
          <c:h val="0.461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/>
    </a:gradFill>
    <a:ln w="9525" cap="flat" cmpd="sng" algn="ctr">
      <a:solidFill>
        <a:schemeClr val="dk1">
          <a:lumMod val="25000"/>
          <a:lumOff val="75000"/>
        </a:schemeClr>
      </a:solidFill>
      <a:round/>
    </a:ln>
  </c:spPr>
  <c:txPr>
    <a:bodyPr/>
    <a:lstStyle/>
    <a:p>
      <a:pPr>
        <a:defRPr sz="900"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3</xdr:row>
      <xdr:rowOff>171449</xdr:rowOff>
    </xdr:from>
    <xdr:to>
      <xdr:col>14</xdr:col>
      <xdr:colOff>9524</xdr:colOff>
      <xdr:row>25</xdr:row>
      <xdr:rowOff>28574</xdr:rowOff>
    </xdr:to>
    <xdr:graphicFrame macro="">
      <xdr:nvGraphicFramePr>
        <xdr:cNvPr id="1790918433" name="Диаграмма 17909184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171447</xdr:colOff>
      <xdr:row>3</xdr:row>
      <xdr:rowOff>171447</xdr:rowOff>
    </xdr:from>
    <xdr:to>
      <xdr:col>14</xdr:col>
      <xdr:colOff>9523</xdr:colOff>
      <xdr:row>25</xdr:row>
      <xdr:rowOff>28573</xdr:rowOff>
    </xdr:to>
    <xdr:graphicFrame macro="">
      <xdr:nvGraphicFramePr>
        <xdr:cNvPr id="2078036345" name="Диаграмма 20780363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171447</xdr:colOff>
      <xdr:row>3</xdr:row>
      <xdr:rowOff>171447</xdr:rowOff>
    </xdr:from>
    <xdr:to>
      <xdr:col>14</xdr:col>
      <xdr:colOff>9523</xdr:colOff>
      <xdr:row>25</xdr:row>
      <xdr:rowOff>28573</xdr:rowOff>
    </xdr:to>
    <xdr:graphicFrame macro="">
      <xdr:nvGraphicFramePr>
        <xdr:cNvPr id="1276656424" name="Диаграмма 12766564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H1:M2">
  <tableColumns count="6">
    <tableColumn id="1" name="Общее кол-во КПК по профилактике делинквентного поведения"/>
    <tableColumn id="2" name="Общее кол-во часов"/>
    <tableColumn id="3" name="Административный состав"/>
    <tableColumn id="4" name="Педагоги"/>
    <tableColumn id="5" name="Социальные педагоги"/>
    <tableColumn id="6" name="Педагоги-психологи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1:M2">
  <tableColumns count="6">
    <tableColumn id="1" name="Общее кол-во КПК по профилактике аддиктивного поведения"/>
    <tableColumn id="2" name="Общее кол-во часов"/>
    <tableColumn id="3" name="Административный состав"/>
    <tableColumn id="4" name="Педагоги"/>
    <tableColumn id="5" name="Социальные педагоги"/>
    <tableColumn id="6" name="Педагоги-психологи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H1:M2">
  <tableColumns count="6">
    <tableColumn id="1" name="Общее кол-во КПК по профилактике суицидального поведения"/>
    <tableColumn id="2" name="Общее кол-во часов"/>
    <tableColumn id="3" name="Административный состав"/>
    <tableColumn id="4" name="Педагоги"/>
    <tableColumn id="5" name="Социальные педагоги"/>
    <tableColumn id="6" name="Педагоги-психологи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G1:L2">
  <tableColumns count="6">
    <tableColumn id="1" name="Общее кол-во КПК по проблемам обеспечения ПБОС">
      <calculatedColumnFormula>COUNTA($A$3:$A$17)</calculatedColumnFormula>
    </tableColumn>
    <tableColumn id="2" name="Общее кол-во часов"/>
    <tableColumn id="3" name="Административный состав"/>
    <tableColumn id="4" name="Педагоги"/>
    <tableColumn id="5" name="Социальные педагоги"/>
    <tableColumn id="6" name="Педагоги-психологи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G1:L2">
  <tableColumns count="6">
    <tableColumn id="1" name="Общее кол-во КПК по проблемам развития о организации служб медиации и служб примирения"/>
    <tableColumn id="2" name="Общее кол-во часов"/>
    <tableColumn id="3" name="Административный состав"/>
    <tableColumn id="4" name="Педагоги"/>
    <tableColumn id="5" name="Социальные педагоги"/>
    <tableColumn id="6" name="Педагоги-психологи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0"/>
  <sheetViews>
    <sheetView tabSelected="1" topLeftCell="A91" zoomScale="80" zoomScaleNormal="80" workbookViewId="0">
      <selection activeCell="J98" sqref="J98"/>
    </sheetView>
  </sheetViews>
  <sheetFormatPr defaultRowHeight="14.4"/>
  <cols>
    <col min="1" max="1" width="11.77734375" customWidth="1"/>
    <col min="2" max="2" width="96.6640625" customWidth="1"/>
    <col min="3" max="3" width="18.44140625" customWidth="1"/>
    <col min="4" max="4" width="14.88671875" customWidth="1"/>
    <col min="5" max="5" width="12.88671875" customWidth="1"/>
    <col min="6" max="6" width="12.33203125" customWidth="1"/>
    <col min="7" max="7" width="11.88671875" customWidth="1"/>
    <col min="8" max="8" width="13" customWidth="1"/>
    <col min="9" max="9" width="11.88671875" customWidth="1"/>
    <col min="10" max="10" width="11.6640625" customWidth="1"/>
    <col min="11" max="11" width="14" customWidth="1"/>
    <col min="12" max="12" width="13" customWidth="1"/>
    <col min="13" max="13" width="11.88671875" bestFit="1" customWidth="1"/>
    <col min="14" max="14" width="11.5546875" bestFit="1" customWidth="1"/>
    <col min="15" max="15" width="11.88671875" bestFit="1" customWidth="1"/>
    <col min="16" max="16" width="11.5546875" bestFit="1" customWidth="1"/>
    <col min="17" max="17" width="11.88671875" bestFit="1" customWidth="1"/>
    <col min="18" max="18" width="11.5546875" bestFit="1" customWidth="1"/>
    <col min="19" max="19" width="13.44140625" customWidth="1"/>
    <col min="20" max="20" width="12.6640625" customWidth="1"/>
  </cols>
  <sheetData>
    <row r="1" spans="1:21" ht="87.75" customHeight="1">
      <c r="A1" s="199" t="s">
        <v>291</v>
      </c>
      <c r="B1" s="199"/>
      <c r="C1" s="199"/>
      <c r="D1" s="199"/>
      <c r="E1" s="140"/>
    </row>
    <row r="2" spans="1:21" ht="38.25" customHeight="1">
      <c r="A2" s="200" t="s">
        <v>0</v>
      </c>
      <c r="B2" s="200"/>
      <c r="C2" s="200"/>
      <c r="D2" s="200"/>
    </row>
    <row r="3" spans="1:21" ht="15.75" customHeight="1">
      <c r="A3" s="1" t="s">
        <v>1</v>
      </c>
      <c r="B3" s="2" t="s">
        <v>2</v>
      </c>
      <c r="C3" s="171"/>
      <c r="D3" s="171"/>
    </row>
    <row r="4" spans="1:21" ht="15.75" customHeight="1">
      <c r="A4" s="1" t="s">
        <v>3</v>
      </c>
      <c r="B4" s="2" t="s">
        <v>4</v>
      </c>
      <c r="C4" s="171"/>
      <c r="D4" s="171"/>
    </row>
    <row r="5" spans="1:21" ht="31.5" customHeight="1">
      <c r="A5" s="1" t="s">
        <v>5</v>
      </c>
      <c r="B5" s="2" t="s">
        <v>310</v>
      </c>
      <c r="C5" s="197"/>
      <c r="D5" s="198"/>
    </row>
    <row r="6" spans="1:21" ht="30" customHeight="1">
      <c r="A6" s="3"/>
      <c r="B6" s="4" t="s">
        <v>311</v>
      </c>
      <c r="C6" s="197"/>
      <c r="D6" s="198"/>
    </row>
    <row r="7" spans="1:21" ht="15.75" customHeight="1">
      <c r="A7" s="1" t="s">
        <v>6</v>
      </c>
      <c r="B7" s="5" t="s">
        <v>7</v>
      </c>
      <c r="C7" s="6"/>
      <c r="D7" s="7">
        <f>SUM(C8:D12)</f>
        <v>0</v>
      </c>
    </row>
    <row r="8" spans="1:21">
      <c r="A8" s="173" t="s">
        <v>8</v>
      </c>
      <c r="B8" s="8" t="s">
        <v>312</v>
      </c>
      <c r="C8" s="192"/>
      <c r="D8" s="193"/>
    </row>
    <row r="9" spans="1:21">
      <c r="A9" s="174"/>
      <c r="B9" s="8" t="s">
        <v>313</v>
      </c>
      <c r="C9" s="192"/>
      <c r="D9" s="193"/>
    </row>
    <row r="10" spans="1:21">
      <c r="A10" s="174"/>
      <c r="B10" s="8" t="s">
        <v>314</v>
      </c>
      <c r="C10" s="192"/>
      <c r="D10" s="193"/>
    </row>
    <row r="11" spans="1:21">
      <c r="A11" s="174"/>
      <c r="B11" s="8" t="s">
        <v>315</v>
      </c>
      <c r="C11" s="192"/>
      <c r="D11" s="193"/>
    </row>
    <row r="12" spans="1:21">
      <c r="A12" s="175"/>
      <c r="B12" s="8" t="s">
        <v>316</v>
      </c>
      <c r="C12" s="192"/>
      <c r="D12" s="193"/>
    </row>
    <row r="13" spans="1:21" ht="15.6">
      <c r="A13" s="1" t="s">
        <v>9</v>
      </c>
      <c r="B13" s="194" t="s">
        <v>10</v>
      </c>
      <c r="C13" s="195"/>
      <c r="D13" s="196"/>
    </row>
    <row r="14" spans="1:21">
      <c r="A14" s="173" t="s">
        <v>8</v>
      </c>
      <c r="B14" s="8" t="s">
        <v>11</v>
      </c>
      <c r="C14" s="197"/>
      <c r="D14" s="198"/>
    </row>
    <row r="15" spans="1:21">
      <c r="A15" s="174"/>
      <c r="B15" s="8" t="s">
        <v>12</v>
      </c>
      <c r="C15" s="197"/>
      <c r="D15" s="198"/>
      <c r="U15" t="s">
        <v>13</v>
      </c>
    </row>
    <row r="16" spans="1:21">
      <c r="A16" s="174"/>
      <c r="B16" s="8" t="s">
        <v>14</v>
      </c>
      <c r="C16" s="197"/>
      <c r="D16" s="198"/>
      <c r="U16" t="s">
        <v>15</v>
      </c>
    </row>
    <row r="17" spans="1:21">
      <c r="A17" s="174"/>
      <c r="B17" s="8" t="s">
        <v>16</v>
      </c>
      <c r="C17" s="171"/>
      <c r="D17" s="171"/>
      <c r="U17" s="9"/>
    </row>
    <row r="18" spans="1:21" ht="31.2">
      <c r="A18" s="10" t="s">
        <v>17</v>
      </c>
      <c r="B18" s="2" t="s">
        <v>18</v>
      </c>
      <c r="C18" s="11">
        <f>SUM(C20:C23)</f>
        <v>0</v>
      </c>
      <c r="D18" s="11">
        <f>SUM(D20:D23)</f>
        <v>0</v>
      </c>
    </row>
    <row r="19" spans="1:21" ht="39.6">
      <c r="A19" s="12"/>
      <c r="B19" s="13" t="s">
        <v>19</v>
      </c>
      <c r="C19" s="14" t="s">
        <v>20</v>
      </c>
      <c r="D19" s="14" t="s">
        <v>21</v>
      </c>
    </row>
    <row r="20" spans="1:21">
      <c r="A20" s="201" t="s">
        <v>8</v>
      </c>
      <c r="B20" s="15" t="s">
        <v>22</v>
      </c>
      <c r="C20" s="16"/>
      <c r="D20" s="17"/>
    </row>
    <row r="21" spans="1:21">
      <c r="A21" s="201"/>
      <c r="B21" s="15" t="s">
        <v>23</v>
      </c>
      <c r="C21" s="16"/>
      <c r="D21" s="17"/>
    </row>
    <row r="22" spans="1:21">
      <c r="A22" s="201"/>
      <c r="B22" s="15" t="s">
        <v>24</v>
      </c>
      <c r="C22" s="16"/>
      <c r="D22" s="17"/>
    </row>
    <row r="23" spans="1:21">
      <c r="A23" s="202"/>
      <c r="B23" s="15" t="s">
        <v>25</v>
      </c>
      <c r="C23" s="18"/>
      <c r="D23" s="19"/>
    </row>
    <row r="24" spans="1:21" s="9" customFormat="1" ht="31.5" customHeight="1">
      <c r="A24" s="20" t="s">
        <v>26</v>
      </c>
      <c r="B24" s="194" t="s">
        <v>317</v>
      </c>
      <c r="C24" s="195"/>
      <c r="D24" s="196"/>
    </row>
    <row r="25" spans="1:21" s="9" customFormat="1" ht="29.25" customHeight="1">
      <c r="A25" s="69" t="s">
        <v>27</v>
      </c>
      <c r="B25" s="69" t="s">
        <v>28</v>
      </c>
      <c r="C25" s="69" t="s">
        <v>77</v>
      </c>
      <c r="D25" s="69" t="s">
        <v>299</v>
      </c>
    </row>
    <row r="26" spans="1:21" s="9" customFormat="1" ht="29.25" customHeight="1">
      <c r="A26" s="69">
        <v>1</v>
      </c>
      <c r="B26" s="76"/>
      <c r="C26" s="76"/>
      <c r="D26" s="76"/>
    </row>
    <row r="27" spans="1:21" s="9" customFormat="1" ht="29.25" customHeight="1">
      <c r="A27" s="69">
        <v>2</v>
      </c>
      <c r="B27" s="76"/>
      <c r="C27" s="76"/>
      <c r="D27" s="76"/>
    </row>
    <row r="28" spans="1:21" s="9" customFormat="1" ht="29.25" customHeight="1">
      <c r="A28" s="69">
        <v>3</v>
      </c>
      <c r="B28" s="76"/>
      <c r="C28" s="76"/>
      <c r="D28" s="76"/>
    </row>
    <row r="29" spans="1:21" s="9" customFormat="1" ht="29.25" customHeight="1">
      <c r="A29" s="69">
        <v>4</v>
      </c>
      <c r="B29" s="76"/>
      <c r="C29" s="76"/>
      <c r="D29" s="76"/>
    </row>
    <row r="30" spans="1:21" s="9" customFormat="1" ht="29.25" customHeight="1">
      <c r="A30" s="69">
        <v>5</v>
      </c>
      <c r="B30" s="76"/>
      <c r="C30" s="76"/>
      <c r="D30" s="76"/>
    </row>
    <row r="31" spans="1:21" ht="29.25" customHeight="1">
      <c r="A31" s="70" t="s">
        <v>298</v>
      </c>
      <c r="B31" s="203" t="s">
        <v>309</v>
      </c>
      <c r="C31" s="203"/>
      <c r="D31" s="203"/>
    </row>
    <row r="32" spans="1:21" ht="55.2">
      <c r="A32" s="71" t="s">
        <v>27</v>
      </c>
      <c r="B32" s="71" t="s">
        <v>28</v>
      </c>
      <c r="C32" s="71" t="s">
        <v>29</v>
      </c>
      <c r="D32" s="71" t="s">
        <v>30</v>
      </c>
    </row>
    <row r="33" spans="1:4">
      <c r="A33" s="16">
        <v>1</v>
      </c>
      <c r="B33" s="76"/>
      <c r="C33" s="22"/>
      <c r="D33" s="17"/>
    </row>
    <row r="34" spans="1:4">
      <c r="A34" s="16">
        <v>2</v>
      </c>
      <c r="B34" s="76"/>
      <c r="C34" s="22"/>
      <c r="D34" s="17"/>
    </row>
    <row r="35" spans="1:4">
      <c r="A35" s="16">
        <v>3</v>
      </c>
      <c r="B35" s="76"/>
      <c r="C35" s="22"/>
      <c r="D35" s="17"/>
    </row>
    <row r="36" spans="1:4">
      <c r="A36" s="16">
        <v>4</v>
      </c>
      <c r="B36" s="76"/>
      <c r="C36" s="22"/>
      <c r="D36" s="17"/>
    </row>
    <row r="37" spans="1:4">
      <c r="A37" s="16">
        <v>5</v>
      </c>
      <c r="B37" s="76"/>
      <c r="C37" s="22"/>
      <c r="D37" s="17"/>
    </row>
    <row r="38" spans="1:4" ht="45" customHeight="1">
      <c r="A38" s="204" t="s">
        <v>31</v>
      </c>
      <c r="B38" s="204"/>
      <c r="C38" s="204"/>
      <c r="D38" s="204"/>
    </row>
    <row r="39" spans="1:4" ht="30.75" customHeight="1">
      <c r="A39" s="1" t="s">
        <v>32</v>
      </c>
      <c r="B39" s="23" t="s">
        <v>33</v>
      </c>
      <c r="C39" s="205"/>
      <c r="D39" s="205"/>
    </row>
    <row r="40" spans="1:4">
      <c r="A40" s="173" t="s">
        <v>34</v>
      </c>
      <c r="B40" s="24" t="s">
        <v>35</v>
      </c>
      <c r="C40" s="206"/>
      <c r="D40" s="206"/>
    </row>
    <row r="41" spans="1:4">
      <c r="A41" s="174"/>
      <c r="B41" s="24" t="s">
        <v>36</v>
      </c>
      <c r="C41" s="206"/>
      <c r="D41" s="206"/>
    </row>
    <row r="42" spans="1:4" ht="30" customHeight="1">
      <c r="A42" s="174"/>
      <c r="B42" s="24" t="s">
        <v>37</v>
      </c>
      <c r="C42" s="206"/>
      <c r="D42" s="206"/>
    </row>
    <row r="43" spans="1:4">
      <c r="A43" s="175"/>
      <c r="B43" s="24" t="s">
        <v>38</v>
      </c>
      <c r="C43" s="206"/>
      <c r="D43" s="206"/>
    </row>
    <row r="44" spans="1:4" ht="31.2">
      <c r="A44" s="1" t="s">
        <v>39</v>
      </c>
      <c r="B44" s="23" t="s">
        <v>40</v>
      </c>
      <c r="C44" s="207"/>
      <c r="D44" s="208"/>
    </row>
    <row r="45" spans="1:4">
      <c r="A45" s="173" t="s">
        <v>34</v>
      </c>
      <c r="B45" s="24" t="s">
        <v>41</v>
      </c>
      <c r="C45" s="209"/>
      <c r="D45" s="210"/>
    </row>
    <row r="46" spans="1:4">
      <c r="A46" s="174"/>
      <c r="B46" s="24" t="s">
        <v>42</v>
      </c>
      <c r="C46" s="209"/>
      <c r="D46" s="210"/>
    </row>
    <row r="47" spans="1:4">
      <c r="A47" s="174"/>
      <c r="B47" s="24" t="s">
        <v>43</v>
      </c>
      <c r="C47" s="209"/>
      <c r="D47" s="210"/>
    </row>
    <row r="48" spans="1:4">
      <c r="A48" s="174"/>
      <c r="B48" s="24" t="s">
        <v>44</v>
      </c>
      <c r="C48" s="209"/>
      <c r="D48" s="210"/>
    </row>
    <row r="49" spans="1:4">
      <c r="A49" s="174"/>
      <c r="B49" s="24" t="s">
        <v>45</v>
      </c>
      <c r="C49" s="209"/>
      <c r="D49" s="210"/>
    </row>
    <row r="50" spans="1:4" ht="31.2">
      <c r="A50" s="1" t="s">
        <v>46</v>
      </c>
      <c r="B50" s="23" t="s">
        <v>47</v>
      </c>
      <c r="C50" s="224"/>
      <c r="D50" s="224"/>
    </row>
    <row r="51" spans="1:4" ht="31.2">
      <c r="A51" s="1" t="s">
        <v>48</v>
      </c>
      <c r="B51" s="23" t="s">
        <v>49</v>
      </c>
      <c r="C51" s="224"/>
      <c r="D51" s="224"/>
    </row>
    <row r="52" spans="1:4" ht="46.8">
      <c r="A52" s="1" t="s">
        <v>50</v>
      </c>
      <c r="B52" s="2" t="s">
        <v>51</v>
      </c>
      <c r="C52" s="225"/>
      <c r="D52" s="225"/>
    </row>
    <row r="53" spans="1:4" ht="27.75" customHeight="1">
      <c r="A53" s="1" t="s">
        <v>52</v>
      </c>
      <c r="B53" s="2" t="s">
        <v>53</v>
      </c>
      <c r="C53" s="226"/>
      <c r="D53" s="227"/>
    </row>
    <row r="54" spans="1:4" ht="30.75" customHeight="1">
      <c r="A54" s="1" t="s">
        <v>54</v>
      </c>
      <c r="B54" s="23" t="s">
        <v>55</v>
      </c>
      <c r="C54" s="25">
        <f>SUM(C56:C60)</f>
        <v>0</v>
      </c>
      <c r="D54" s="26">
        <f>SUM(D56:D60)</f>
        <v>0</v>
      </c>
    </row>
    <row r="55" spans="1:4" ht="27.6">
      <c r="A55" s="228" t="s">
        <v>28</v>
      </c>
      <c r="B55" s="229"/>
      <c r="C55" s="21" t="s">
        <v>56</v>
      </c>
      <c r="D55" s="21" t="s">
        <v>30</v>
      </c>
    </row>
    <row r="56" spans="1:4" s="27" customFormat="1" ht="43.2">
      <c r="A56" s="28"/>
      <c r="B56" s="29" t="s">
        <v>57</v>
      </c>
      <c r="C56" s="17"/>
      <c r="D56" s="17"/>
    </row>
    <row r="57" spans="1:4" ht="28.8">
      <c r="A57" s="30"/>
      <c r="B57" s="29" t="s">
        <v>58</v>
      </c>
      <c r="C57" s="17"/>
      <c r="D57" s="17"/>
    </row>
    <row r="58" spans="1:4" ht="28.8">
      <c r="A58" s="30"/>
      <c r="B58" s="29" t="s">
        <v>59</v>
      </c>
      <c r="C58" s="17"/>
      <c r="D58" s="17"/>
    </row>
    <row r="59" spans="1:4" ht="43.2">
      <c r="A59" s="30"/>
      <c r="B59" s="29" t="s">
        <v>60</v>
      </c>
      <c r="C59" s="17"/>
      <c r="D59" s="17"/>
    </row>
    <row r="60" spans="1:4" ht="28.8">
      <c r="A60" s="31"/>
      <c r="B60" s="29" t="s">
        <v>61</v>
      </c>
      <c r="C60" s="17"/>
      <c r="D60" s="17"/>
    </row>
    <row r="61" spans="1:4" ht="46.8">
      <c r="A61" s="1" t="s">
        <v>62</v>
      </c>
      <c r="B61" s="32" t="s">
        <v>63</v>
      </c>
      <c r="C61" s="33" t="s">
        <v>64</v>
      </c>
      <c r="D61" s="77" t="s">
        <v>320</v>
      </c>
    </row>
    <row r="62" spans="1:4" ht="47.25" customHeight="1">
      <c r="A62" s="230" t="s">
        <v>65</v>
      </c>
      <c r="B62" s="231"/>
      <c r="C62" s="231"/>
      <c r="D62" s="232"/>
    </row>
    <row r="63" spans="1:4" ht="35.25" customHeight="1">
      <c r="A63" s="1" t="s">
        <v>66</v>
      </c>
      <c r="B63" s="23" t="s">
        <v>67</v>
      </c>
      <c r="C63" s="25">
        <f>SUM(C65:C69)</f>
        <v>0</v>
      </c>
      <c r="D63" s="26">
        <f>SUM(D65:D69)</f>
        <v>0</v>
      </c>
    </row>
    <row r="64" spans="1:4" ht="27.6">
      <c r="A64" s="228" t="s">
        <v>28</v>
      </c>
      <c r="B64" s="229"/>
      <c r="C64" s="21" t="s">
        <v>56</v>
      </c>
      <c r="D64" s="21" t="s">
        <v>30</v>
      </c>
    </row>
    <row r="65" spans="1:14" ht="43.2">
      <c r="A65" s="28"/>
      <c r="B65" s="34" t="s">
        <v>68</v>
      </c>
      <c r="C65" s="17"/>
      <c r="D65" s="17"/>
    </row>
    <row r="66" spans="1:14" ht="28.8">
      <c r="A66" s="30"/>
      <c r="B66" s="34" t="s">
        <v>69</v>
      </c>
      <c r="C66" s="17"/>
      <c r="D66" s="17"/>
    </row>
    <row r="67" spans="1:14" ht="28.8">
      <c r="A67" s="30"/>
      <c r="B67" s="34" t="s">
        <v>70</v>
      </c>
      <c r="C67" s="17"/>
      <c r="D67" s="17"/>
    </row>
    <row r="68" spans="1:14" ht="43.2">
      <c r="A68" s="30"/>
      <c r="B68" s="34" t="s">
        <v>292</v>
      </c>
      <c r="C68" s="17"/>
      <c r="D68" s="17"/>
    </row>
    <row r="69" spans="1:14" ht="28.8">
      <c r="A69" s="31"/>
      <c r="B69" s="34" t="s">
        <v>71</v>
      </c>
      <c r="C69" s="19"/>
      <c r="D69" s="19"/>
    </row>
    <row r="70" spans="1:14" ht="47.25" customHeight="1">
      <c r="A70" s="1" t="s">
        <v>72</v>
      </c>
      <c r="B70" s="78" t="s">
        <v>73</v>
      </c>
      <c r="C70" s="80"/>
      <c r="D70" s="85" t="s">
        <v>319</v>
      </c>
    </row>
    <row r="71" spans="1:14" ht="36.75" customHeight="1">
      <c r="A71" s="1" t="s">
        <v>74</v>
      </c>
      <c r="B71" s="242" t="s">
        <v>300</v>
      </c>
      <c r="C71" s="243"/>
      <c r="D71" s="244"/>
    </row>
    <row r="72" spans="1:14" ht="28.5" customHeight="1">
      <c r="A72" s="75"/>
      <c r="B72" s="81" t="s">
        <v>28</v>
      </c>
      <c r="C72" s="35" t="s">
        <v>56</v>
      </c>
      <c r="D72" s="35" t="s">
        <v>30</v>
      </c>
    </row>
    <row r="73" spans="1:14" ht="57.6">
      <c r="A73" s="30"/>
      <c r="B73" s="84" t="s">
        <v>293</v>
      </c>
      <c r="C73" s="17"/>
      <c r="D73" s="17"/>
    </row>
    <row r="74" spans="1:14" ht="71.25" customHeight="1">
      <c r="A74" s="82"/>
      <c r="B74" s="176" t="s">
        <v>294</v>
      </c>
      <c r="C74" s="83">
        <f>SUM(C77:C82)</f>
        <v>0</v>
      </c>
      <c r="D74" s="26">
        <f t="shared" ref="D74:L74" si="0">SUM(D77:D82)</f>
        <v>0</v>
      </c>
      <c r="E74" s="25">
        <f t="shared" si="0"/>
        <v>0</v>
      </c>
      <c r="F74" s="25">
        <f t="shared" si="0"/>
        <v>0</v>
      </c>
      <c r="G74" s="25">
        <f t="shared" si="0"/>
        <v>0</v>
      </c>
      <c r="H74" s="25">
        <f t="shared" si="0"/>
        <v>0</v>
      </c>
      <c r="I74" s="25">
        <f t="shared" si="0"/>
        <v>0</v>
      </c>
      <c r="J74" s="25">
        <f t="shared" si="0"/>
        <v>0</v>
      </c>
      <c r="K74" s="25">
        <f t="shared" si="0"/>
        <v>0</v>
      </c>
      <c r="L74" s="25">
        <f t="shared" si="0"/>
        <v>0</v>
      </c>
      <c r="M74" s="211"/>
      <c r="N74" s="211"/>
    </row>
    <row r="75" spans="1:14">
      <c r="A75" s="233"/>
      <c r="B75" s="177"/>
      <c r="C75" s="212" t="s">
        <v>75</v>
      </c>
      <c r="D75" s="213"/>
      <c r="E75" s="213"/>
      <c r="F75" s="213"/>
      <c r="G75" s="213"/>
      <c r="H75" s="213"/>
      <c r="I75" s="213"/>
      <c r="J75" s="213"/>
      <c r="K75" s="213"/>
      <c r="L75" s="214"/>
      <c r="M75" s="211"/>
      <c r="N75" s="211"/>
    </row>
    <row r="76" spans="1:14" ht="81.75" customHeight="1">
      <c r="A76" s="234"/>
      <c r="B76" s="178"/>
      <c r="C76" s="36" t="s">
        <v>76</v>
      </c>
      <c r="D76" s="36" t="s">
        <v>77</v>
      </c>
      <c r="E76" s="37" t="s">
        <v>78</v>
      </c>
      <c r="F76" s="37" t="s">
        <v>77</v>
      </c>
      <c r="G76" s="36" t="s">
        <v>79</v>
      </c>
      <c r="H76" s="36" t="s">
        <v>77</v>
      </c>
      <c r="I76" s="37" t="s">
        <v>80</v>
      </c>
      <c r="J76" s="37" t="s">
        <v>77</v>
      </c>
      <c r="K76" s="36" t="s">
        <v>81</v>
      </c>
      <c r="L76" s="36" t="s">
        <v>77</v>
      </c>
      <c r="M76" s="38" t="s">
        <v>82</v>
      </c>
      <c r="N76" s="38" t="s">
        <v>83</v>
      </c>
    </row>
    <row r="77" spans="1:14">
      <c r="A77" s="215" t="s">
        <v>82</v>
      </c>
      <c r="B77" s="39" t="s">
        <v>84</v>
      </c>
      <c r="C77" s="40"/>
      <c r="D77" s="40"/>
      <c r="E77" s="40"/>
      <c r="F77" s="40"/>
      <c r="G77" s="40"/>
      <c r="H77" s="41"/>
      <c r="I77" s="41"/>
      <c r="J77" s="41"/>
      <c r="K77" s="41"/>
      <c r="L77" s="41"/>
      <c r="M77" s="42">
        <f t="shared" ref="M77:M82" si="1">C77+E77+G77+I77+K77</f>
        <v>0</v>
      </c>
      <c r="N77" s="42">
        <f t="shared" ref="N77:N82" si="2">D77+F77+H77+J77+L77</f>
        <v>0</v>
      </c>
    </row>
    <row r="78" spans="1:14">
      <c r="A78" s="216"/>
      <c r="B78" s="39" t="s">
        <v>85</v>
      </c>
      <c r="C78" s="40"/>
      <c r="D78" s="40"/>
      <c r="E78" s="40"/>
      <c r="F78" s="40"/>
      <c r="G78" s="40"/>
      <c r="H78" s="41"/>
      <c r="I78" s="41"/>
      <c r="J78" s="41"/>
      <c r="K78" s="41"/>
      <c r="L78" s="41"/>
      <c r="M78" s="42">
        <f t="shared" si="1"/>
        <v>0</v>
      </c>
      <c r="N78" s="42">
        <f t="shared" si="2"/>
        <v>0</v>
      </c>
    </row>
    <row r="79" spans="1:14">
      <c r="A79" s="216"/>
      <c r="B79" s="39" t="s">
        <v>86</v>
      </c>
      <c r="C79" s="40"/>
      <c r="D79" s="40"/>
      <c r="E79" s="40"/>
      <c r="F79" s="40"/>
      <c r="G79" s="40"/>
      <c r="H79" s="41"/>
      <c r="I79" s="41"/>
      <c r="J79" s="41"/>
      <c r="K79" s="41"/>
      <c r="L79" s="41"/>
      <c r="M79" s="42">
        <f t="shared" si="1"/>
        <v>0</v>
      </c>
      <c r="N79" s="42">
        <f t="shared" si="2"/>
        <v>0</v>
      </c>
    </row>
    <row r="80" spans="1:14">
      <c r="A80" s="216"/>
      <c r="B80" s="39" t="s">
        <v>87</v>
      </c>
      <c r="C80" s="40"/>
      <c r="D80" s="40"/>
      <c r="E80" s="40"/>
      <c r="F80" s="40"/>
      <c r="G80" s="40"/>
      <c r="H80" s="41"/>
      <c r="I80" s="41"/>
      <c r="J80" s="41"/>
      <c r="K80" s="41"/>
      <c r="L80" s="41"/>
      <c r="M80" s="42">
        <f t="shared" si="1"/>
        <v>0</v>
      </c>
      <c r="N80" s="42">
        <f t="shared" si="2"/>
        <v>0</v>
      </c>
    </row>
    <row r="81" spans="1:14" ht="27.6">
      <c r="A81" s="216"/>
      <c r="B81" s="39" t="s">
        <v>88</v>
      </c>
      <c r="C81" s="40"/>
      <c r="D81" s="40"/>
      <c r="E81" s="40"/>
      <c r="F81" s="40"/>
      <c r="G81" s="40"/>
      <c r="H81" s="41"/>
      <c r="I81" s="41"/>
      <c r="J81" s="41"/>
      <c r="K81" s="41"/>
      <c r="L81" s="41"/>
      <c r="M81" s="42">
        <f t="shared" si="1"/>
        <v>0</v>
      </c>
      <c r="N81" s="42">
        <f t="shared" si="2"/>
        <v>0</v>
      </c>
    </row>
    <row r="82" spans="1:14">
      <c r="A82" s="217"/>
      <c r="B82" s="39" t="s">
        <v>89</v>
      </c>
      <c r="C82" s="40"/>
      <c r="D82" s="40"/>
      <c r="E82" s="40"/>
      <c r="F82" s="40"/>
      <c r="G82" s="40"/>
      <c r="H82" s="41"/>
      <c r="I82" s="41"/>
      <c r="J82" s="41"/>
      <c r="K82" s="41"/>
      <c r="L82" s="41"/>
      <c r="M82" s="42">
        <f t="shared" si="1"/>
        <v>0</v>
      </c>
      <c r="N82" s="42">
        <f t="shared" si="2"/>
        <v>0</v>
      </c>
    </row>
    <row r="83" spans="1:14" ht="28.8">
      <c r="A83" s="30"/>
      <c r="B83" s="34" t="s">
        <v>295</v>
      </c>
      <c r="C83" s="17"/>
      <c r="D83" s="17"/>
      <c r="E83" s="9"/>
      <c r="F83" s="9"/>
      <c r="G83" s="9"/>
    </row>
    <row r="84" spans="1:14" ht="28.8">
      <c r="A84" s="30"/>
      <c r="B84" s="34" t="s">
        <v>296</v>
      </c>
      <c r="C84" s="17"/>
      <c r="D84" s="17"/>
      <c r="E84" s="9"/>
      <c r="F84" s="9"/>
      <c r="G84" s="9"/>
    </row>
    <row r="85" spans="1:14" ht="28.8">
      <c r="A85" s="30"/>
      <c r="B85" s="34" t="s">
        <v>297</v>
      </c>
      <c r="C85" s="17"/>
      <c r="D85" s="17"/>
      <c r="E85" s="9"/>
      <c r="F85" s="9"/>
      <c r="G85" s="9"/>
    </row>
    <row r="86" spans="1:14" ht="28.8">
      <c r="A86" s="30"/>
      <c r="B86" s="34" t="s">
        <v>90</v>
      </c>
      <c r="C86" s="17"/>
      <c r="D86" s="17"/>
      <c r="E86" s="9"/>
      <c r="F86" s="9"/>
      <c r="G86" s="9"/>
    </row>
    <row r="87" spans="1:14" ht="28.8">
      <c r="A87" s="30"/>
      <c r="B87" s="34" t="s">
        <v>91</v>
      </c>
      <c r="C87" s="17"/>
      <c r="D87" s="17"/>
      <c r="E87" s="9"/>
      <c r="F87" s="9"/>
      <c r="G87" s="9"/>
    </row>
    <row r="88" spans="1:14" s="9" customFormat="1" ht="28.8">
      <c r="A88" s="30"/>
      <c r="B88" s="34" t="s">
        <v>92</v>
      </c>
      <c r="C88" s="17"/>
      <c r="D88" s="17"/>
    </row>
    <row r="89" spans="1:14" ht="54.75" customHeight="1">
      <c r="A89" s="30"/>
      <c r="B89" s="34" t="s">
        <v>321</v>
      </c>
      <c r="C89" s="19"/>
      <c r="D89" s="17"/>
    </row>
    <row r="90" spans="1:14" ht="47.25" customHeight="1">
      <c r="A90" s="87" t="s">
        <v>93</v>
      </c>
      <c r="B90" s="78" t="s">
        <v>94</v>
      </c>
      <c r="C90" s="190" t="s">
        <v>318</v>
      </c>
      <c r="D90" s="191"/>
    </row>
    <row r="91" spans="1:14" s="9" customFormat="1" ht="126" customHeight="1">
      <c r="A91" s="88" t="s">
        <v>322</v>
      </c>
      <c r="B91" s="79" t="s">
        <v>411</v>
      </c>
      <c r="C91" s="179"/>
      <c r="D91" s="179"/>
    </row>
    <row r="92" spans="1:14" ht="33" customHeight="1">
      <c r="A92" s="218" t="s">
        <v>95</v>
      </c>
      <c r="B92" s="167"/>
      <c r="C92" s="219"/>
      <c r="D92" s="220"/>
    </row>
    <row r="93" spans="1:14" ht="15.6">
      <c r="A93" s="221" t="s">
        <v>96</v>
      </c>
      <c r="B93" s="222"/>
      <c r="C93" s="222"/>
      <c r="D93" s="222"/>
    </row>
    <row r="94" spans="1:14" ht="31.2">
      <c r="A94" s="43" t="s">
        <v>97</v>
      </c>
      <c r="B94" s="32" t="s">
        <v>98</v>
      </c>
      <c r="C94" s="223"/>
      <c r="D94" s="223"/>
    </row>
    <row r="95" spans="1:14" ht="31.2">
      <c r="A95" s="43" t="s">
        <v>99</v>
      </c>
      <c r="B95" s="32" t="s">
        <v>100</v>
      </c>
      <c r="C95" s="223"/>
      <c r="D95" s="223"/>
    </row>
    <row r="96" spans="1:14" ht="78">
      <c r="A96" s="43" t="s">
        <v>101</v>
      </c>
      <c r="B96" s="32" t="s">
        <v>102</v>
      </c>
      <c r="C96" s="223"/>
      <c r="D96" s="223"/>
    </row>
    <row r="97" spans="1:5" ht="31.2">
      <c r="A97" s="43" t="s">
        <v>103</v>
      </c>
      <c r="B97" s="32" t="s">
        <v>104</v>
      </c>
      <c r="C97" s="223"/>
      <c r="D97" s="223"/>
    </row>
    <row r="98" spans="1:5" ht="31.2">
      <c r="A98" s="43" t="s">
        <v>105</v>
      </c>
      <c r="B98" s="32" t="s">
        <v>106</v>
      </c>
      <c r="C98" s="223"/>
      <c r="D98" s="223"/>
    </row>
    <row r="99" spans="1:5" ht="46.8">
      <c r="A99" s="43" t="s">
        <v>107</v>
      </c>
      <c r="B99" s="32" t="s">
        <v>108</v>
      </c>
      <c r="C99" s="223"/>
      <c r="D99" s="223"/>
    </row>
    <row r="100" spans="1:5" ht="46.8">
      <c r="A100" s="43" t="s">
        <v>109</v>
      </c>
      <c r="B100" s="32" t="s">
        <v>110</v>
      </c>
      <c r="C100" s="223"/>
      <c r="D100" s="223"/>
    </row>
    <row r="101" spans="1:5" s="9" customFormat="1" ht="75" customHeight="1">
      <c r="A101" s="180" t="s">
        <v>323</v>
      </c>
      <c r="B101" s="181"/>
      <c r="C101" s="181"/>
      <c r="D101" s="182"/>
    </row>
    <row r="102" spans="1:5" s="9" customFormat="1" ht="15.6">
      <c r="A102" s="89" t="s">
        <v>324</v>
      </c>
      <c r="B102" s="79" t="s">
        <v>329</v>
      </c>
      <c r="C102" s="183"/>
      <c r="D102" s="184"/>
    </row>
    <row r="103" spans="1:5" s="9" customFormat="1" ht="15.75" customHeight="1">
      <c r="A103" s="187" t="s">
        <v>34</v>
      </c>
      <c r="B103" s="44" t="s">
        <v>325</v>
      </c>
      <c r="C103" s="183"/>
      <c r="D103" s="184"/>
    </row>
    <row r="104" spans="1:5" s="9" customFormat="1" ht="15.75" customHeight="1">
      <c r="A104" s="188"/>
      <c r="B104" s="44" t="s">
        <v>326</v>
      </c>
      <c r="C104" s="183"/>
      <c r="D104" s="184"/>
    </row>
    <row r="105" spans="1:5" s="9" customFormat="1" ht="15.75" customHeight="1">
      <c r="A105" s="188"/>
      <c r="B105" s="44" t="s">
        <v>327</v>
      </c>
      <c r="C105" s="183"/>
      <c r="D105" s="184"/>
    </row>
    <row r="106" spans="1:5" s="9" customFormat="1" ht="15.75" customHeight="1">
      <c r="A106" s="189"/>
      <c r="B106" s="44" t="s">
        <v>328</v>
      </c>
      <c r="C106" s="185"/>
      <c r="D106" s="186"/>
    </row>
    <row r="107" spans="1:5" s="9" customFormat="1" ht="31.2">
      <c r="A107" s="89" t="s">
        <v>330</v>
      </c>
      <c r="B107" s="79" t="s">
        <v>331</v>
      </c>
      <c r="C107" s="241"/>
      <c r="D107" s="241"/>
    </row>
    <row r="108" spans="1:5" s="9" customFormat="1" ht="27.75" customHeight="1">
      <c r="A108" s="90" t="s">
        <v>34</v>
      </c>
      <c r="B108" s="91" t="s">
        <v>332</v>
      </c>
      <c r="C108" s="241"/>
      <c r="D108" s="241"/>
    </row>
    <row r="109" spans="1:5" s="9" customFormat="1" ht="31.2">
      <c r="A109" s="89" t="s">
        <v>334</v>
      </c>
      <c r="B109" s="79" t="s">
        <v>333</v>
      </c>
      <c r="C109" s="93"/>
      <c r="D109" s="93"/>
      <c r="E109"/>
    </row>
    <row r="110" spans="1:5" s="9" customFormat="1" ht="27.6">
      <c r="A110" s="161" t="s">
        <v>335</v>
      </c>
      <c r="B110" s="161"/>
      <c r="C110" s="94" t="s">
        <v>144</v>
      </c>
      <c r="D110" s="94" t="s">
        <v>77</v>
      </c>
    </row>
    <row r="111" spans="1:5" s="9" customFormat="1" ht="52.5" customHeight="1">
      <c r="A111" s="172" t="s">
        <v>336</v>
      </c>
      <c r="B111" s="172"/>
      <c r="C111" s="92"/>
      <c r="D111" s="92"/>
    </row>
    <row r="112" spans="1:5" s="9" customFormat="1" ht="56.25" customHeight="1">
      <c r="A112" s="172" t="s">
        <v>337</v>
      </c>
      <c r="B112" s="172"/>
      <c r="C112" s="92"/>
      <c r="D112" s="92"/>
    </row>
    <row r="113" spans="1:20" s="9" customFormat="1" ht="45" customHeight="1">
      <c r="A113" s="172" t="s">
        <v>338</v>
      </c>
      <c r="B113" s="172"/>
      <c r="C113" s="92"/>
      <c r="D113" s="92"/>
    </row>
    <row r="114" spans="1:20" s="9" customFormat="1" ht="15.75" customHeight="1">
      <c r="A114" s="146" t="s">
        <v>339</v>
      </c>
      <c r="B114" s="146"/>
      <c r="C114" s="148" t="s">
        <v>75</v>
      </c>
      <c r="D114" s="149"/>
      <c r="E114" s="150"/>
      <c r="F114" s="150"/>
      <c r="G114" s="150"/>
      <c r="H114" s="150"/>
      <c r="I114" s="150"/>
      <c r="J114" s="150"/>
      <c r="K114" s="150"/>
      <c r="L114" s="151"/>
    </row>
    <row r="115" spans="1:20" s="9" customFormat="1" ht="47.25" customHeight="1">
      <c r="A115" s="147"/>
      <c r="B115" s="147"/>
      <c r="C115" s="95" t="s">
        <v>76</v>
      </c>
      <c r="D115" s="95" t="s">
        <v>77</v>
      </c>
      <c r="E115" s="97" t="s">
        <v>78</v>
      </c>
      <c r="F115" s="97" t="s">
        <v>77</v>
      </c>
      <c r="G115" s="95" t="s">
        <v>79</v>
      </c>
      <c r="H115" s="95" t="s">
        <v>77</v>
      </c>
      <c r="I115" s="97" t="s">
        <v>80</v>
      </c>
      <c r="J115" s="97" t="s">
        <v>77</v>
      </c>
      <c r="K115" s="95" t="s">
        <v>340</v>
      </c>
      <c r="L115" s="95" t="s">
        <v>77</v>
      </c>
    </row>
    <row r="116" spans="1:20" s="9" customFormat="1" ht="25.5" customHeight="1">
      <c r="A116" s="152" t="s">
        <v>82</v>
      </c>
      <c r="B116" s="96" t="s">
        <v>84</v>
      </c>
      <c r="C116" s="99"/>
      <c r="D116" s="99"/>
      <c r="E116" s="98"/>
      <c r="F116" s="98"/>
      <c r="G116" s="99"/>
      <c r="H116" s="103"/>
      <c r="I116" s="100"/>
      <c r="J116" s="100"/>
      <c r="K116" s="103"/>
      <c r="L116" s="103"/>
    </row>
    <row r="117" spans="1:20" s="9" customFormat="1" ht="23.25" customHeight="1">
      <c r="A117" s="153"/>
      <c r="B117" s="96" t="s">
        <v>86</v>
      </c>
      <c r="C117" s="99"/>
      <c r="D117" s="99"/>
      <c r="E117" s="98"/>
      <c r="F117" s="98"/>
      <c r="G117" s="99"/>
      <c r="H117" s="103"/>
      <c r="I117" s="100"/>
      <c r="J117" s="100"/>
      <c r="K117" s="103"/>
      <c r="L117" s="103"/>
    </row>
    <row r="118" spans="1:20" s="9" customFormat="1" ht="27" customHeight="1">
      <c r="A118" s="153"/>
      <c r="B118" s="96" t="s">
        <v>341</v>
      </c>
      <c r="C118" s="99"/>
      <c r="D118" s="99"/>
      <c r="E118" s="98"/>
      <c r="F118" s="98"/>
      <c r="G118" s="99"/>
      <c r="H118" s="103"/>
      <c r="I118" s="100"/>
      <c r="J118" s="100"/>
      <c r="K118" s="103"/>
      <c r="L118" s="103"/>
    </row>
    <row r="119" spans="1:20" s="9" customFormat="1" ht="33.75" customHeight="1">
      <c r="A119" s="153"/>
      <c r="B119" s="96" t="s">
        <v>88</v>
      </c>
      <c r="C119" s="99"/>
      <c r="D119" s="99"/>
      <c r="E119" s="98"/>
      <c r="F119" s="98"/>
      <c r="G119" s="99"/>
      <c r="H119" s="103"/>
      <c r="I119" s="100"/>
      <c r="J119" s="100"/>
      <c r="K119" s="103"/>
      <c r="L119" s="103"/>
    </row>
    <row r="120" spans="1:20" s="9" customFormat="1" ht="15.75" customHeight="1">
      <c r="A120" s="154"/>
      <c r="B120" s="96" t="s">
        <v>89</v>
      </c>
      <c r="C120" s="102"/>
      <c r="D120" s="102"/>
      <c r="E120" s="101"/>
      <c r="F120" s="101"/>
      <c r="G120" s="104"/>
      <c r="H120" s="104"/>
      <c r="I120" s="100"/>
      <c r="J120" s="100"/>
      <c r="K120" s="103"/>
      <c r="L120" s="103"/>
    </row>
    <row r="121" spans="1:20" s="9" customFormat="1" ht="15.75" customHeight="1">
      <c r="A121" s="155" t="s">
        <v>342</v>
      </c>
      <c r="B121" s="156"/>
      <c r="C121" s="161" t="s">
        <v>144</v>
      </c>
      <c r="D121" s="161" t="s">
        <v>77</v>
      </c>
      <c r="E121" s="162" t="s">
        <v>34</v>
      </c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</row>
    <row r="122" spans="1:20" s="9" customFormat="1" ht="34.5" customHeight="1">
      <c r="A122" s="157"/>
      <c r="B122" s="158"/>
      <c r="C122" s="161"/>
      <c r="D122" s="161"/>
      <c r="E122" s="162" t="s">
        <v>343</v>
      </c>
      <c r="F122" s="162"/>
      <c r="G122" s="163" t="s">
        <v>79</v>
      </c>
      <c r="H122" s="163"/>
      <c r="I122" s="162" t="s">
        <v>344</v>
      </c>
      <c r="J122" s="162"/>
      <c r="K122" s="163" t="s">
        <v>345</v>
      </c>
      <c r="L122" s="163"/>
      <c r="M122" s="162" t="s">
        <v>346</v>
      </c>
      <c r="N122" s="162"/>
      <c r="O122" s="163" t="s">
        <v>347</v>
      </c>
      <c r="P122" s="163"/>
      <c r="Q122" s="162" t="s">
        <v>348</v>
      </c>
      <c r="R122" s="162"/>
      <c r="S122" s="163" t="s">
        <v>89</v>
      </c>
      <c r="T122" s="163"/>
    </row>
    <row r="123" spans="1:20" s="9" customFormat="1" ht="30" customHeight="1">
      <c r="A123" s="157"/>
      <c r="B123" s="158"/>
      <c r="C123" s="161"/>
      <c r="D123" s="161"/>
      <c r="E123" s="105" t="s">
        <v>349</v>
      </c>
      <c r="F123" s="105" t="s">
        <v>350</v>
      </c>
      <c r="G123" s="108" t="s">
        <v>349</v>
      </c>
      <c r="H123" s="108" t="s">
        <v>350</v>
      </c>
      <c r="I123" s="105" t="s">
        <v>349</v>
      </c>
      <c r="J123" s="105" t="s">
        <v>350</v>
      </c>
      <c r="K123" s="108" t="s">
        <v>349</v>
      </c>
      <c r="L123" s="108" t="s">
        <v>350</v>
      </c>
      <c r="M123" s="105" t="s">
        <v>349</v>
      </c>
      <c r="N123" s="105" t="s">
        <v>350</v>
      </c>
      <c r="O123" s="108" t="s">
        <v>349</v>
      </c>
      <c r="P123" s="108" t="s">
        <v>350</v>
      </c>
      <c r="Q123" s="105" t="s">
        <v>349</v>
      </c>
      <c r="R123" s="105" t="s">
        <v>350</v>
      </c>
      <c r="S123" s="108" t="s">
        <v>349</v>
      </c>
      <c r="T123" s="108" t="s">
        <v>350</v>
      </c>
    </row>
    <row r="124" spans="1:20" s="9" customFormat="1" ht="15.75" customHeight="1">
      <c r="A124" s="159"/>
      <c r="B124" s="160"/>
      <c r="C124" s="107">
        <f>E124+G124+I124+K124+M124+O124+Q124+S124</f>
        <v>0</v>
      </c>
      <c r="D124" s="107">
        <f>F124+H124+J124+L124+N124+P124+R124+T124</f>
        <v>0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</row>
    <row r="125" spans="1:20" ht="55.5" customHeight="1">
      <c r="A125" s="238" t="s">
        <v>111</v>
      </c>
      <c r="B125" s="239"/>
      <c r="C125" s="239"/>
      <c r="D125" s="240"/>
    </row>
    <row r="126" spans="1:20" ht="31.2">
      <c r="A126" s="43" t="s">
        <v>112</v>
      </c>
      <c r="B126" s="32" t="s">
        <v>113</v>
      </c>
      <c r="C126" s="165"/>
      <c r="D126" s="165"/>
    </row>
    <row r="127" spans="1:20" ht="28.8">
      <c r="A127" s="237" t="s">
        <v>34</v>
      </c>
      <c r="B127" s="44" t="s">
        <v>114</v>
      </c>
      <c r="C127" s="171"/>
      <c r="D127" s="171"/>
    </row>
    <row r="128" spans="1:20" ht="28.8">
      <c r="A128" s="237"/>
      <c r="B128" s="44" t="s">
        <v>115</v>
      </c>
      <c r="C128" s="171"/>
      <c r="D128" s="171"/>
    </row>
    <row r="129" spans="1:4">
      <c r="A129" s="237"/>
      <c r="B129" s="44" t="s">
        <v>116</v>
      </c>
      <c r="C129" s="171"/>
      <c r="D129" s="171"/>
    </row>
    <row r="130" spans="1:4">
      <c r="A130" s="237"/>
      <c r="B130" s="44" t="s">
        <v>117</v>
      </c>
      <c r="C130" s="171"/>
      <c r="D130" s="171"/>
    </row>
    <row r="131" spans="1:4">
      <c r="A131" s="237"/>
      <c r="B131" s="44" t="s">
        <v>118</v>
      </c>
      <c r="C131" s="171"/>
      <c r="D131" s="171"/>
    </row>
    <row r="132" spans="1:4" ht="46.8">
      <c r="A132" s="43" t="s">
        <v>119</v>
      </c>
      <c r="B132" s="32" t="s">
        <v>351</v>
      </c>
      <c r="C132" s="164"/>
      <c r="D132" s="164"/>
    </row>
    <row r="133" spans="1:4" ht="35.25" customHeight="1">
      <c r="A133" s="43" t="s">
        <v>121</v>
      </c>
      <c r="B133" s="32" t="s">
        <v>122</v>
      </c>
      <c r="C133" s="165"/>
      <c r="D133" s="165"/>
    </row>
    <row r="134" spans="1:4" ht="34.5" customHeight="1">
      <c r="A134" s="43" t="s">
        <v>123</v>
      </c>
      <c r="B134" s="32" t="s">
        <v>124</v>
      </c>
      <c r="C134" s="165"/>
      <c r="D134" s="165"/>
    </row>
    <row r="135" spans="1:4" ht="31.2">
      <c r="A135" s="43" t="s">
        <v>125</v>
      </c>
      <c r="B135" s="32" t="s">
        <v>126</v>
      </c>
      <c r="C135" s="165"/>
      <c r="D135" s="165"/>
    </row>
    <row r="136" spans="1:4" ht="69" customHeight="1">
      <c r="A136" s="43" t="s">
        <v>127</v>
      </c>
      <c r="B136" s="78" t="s">
        <v>352</v>
      </c>
      <c r="C136" s="141" t="s">
        <v>353</v>
      </c>
      <c r="D136" s="142"/>
    </row>
    <row r="137" spans="1:4" ht="53.25" customHeight="1">
      <c r="A137" s="166" t="s">
        <v>128</v>
      </c>
      <c r="B137" s="167"/>
      <c r="C137" s="167"/>
      <c r="D137" s="168"/>
    </row>
    <row r="138" spans="1:4" ht="26.25" customHeight="1">
      <c r="A138" s="43" t="s">
        <v>129</v>
      </c>
      <c r="B138" s="32" t="s">
        <v>130</v>
      </c>
      <c r="C138" s="169">
        <f>SUM(C139:C140)</f>
        <v>0</v>
      </c>
      <c r="D138" s="170"/>
    </row>
    <row r="139" spans="1:4">
      <c r="A139" s="46"/>
      <c r="B139" s="44" t="s">
        <v>131</v>
      </c>
      <c r="C139" s="171"/>
      <c r="D139" s="171"/>
    </row>
    <row r="140" spans="1:4">
      <c r="A140" s="46"/>
      <c r="B140" s="44" t="s">
        <v>132</v>
      </c>
      <c r="C140" s="171"/>
      <c r="D140" s="171"/>
    </row>
    <row r="141" spans="1:4" ht="31.2">
      <c r="A141" s="43" t="s">
        <v>133</v>
      </c>
      <c r="B141" s="32" t="s">
        <v>134</v>
      </c>
      <c r="C141" s="171"/>
      <c r="D141" s="171"/>
    </row>
    <row r="142" spans="1:4" ht="31.2">
      <c r="A142" s="43" t="s">
        <v>135</v>
      </c>
      <c r="B142" s="32" t="s">
        <v>136</v>
      </c>
      <c r="C142" s="171"/>
      <c r="D142" s="171"/>
    </row>
    <row r="143" spans="1:4" ht="31.2">
      <c r="A143" s="43" t="s">
        <v>137</v>
      </c>
      <c r="B143" s="32" t="s">
        <v>138</v>
      </c>
      <c r="C143" s="171"/>
      <c r="D143" s="171"/>
    </row>
    <row r="144" spans="1:4" ht="31.2">
      <c r="A144" s="43" t="s">
        <v>139</v>
      </c>
      <c r="B144" s="32" t="s">
        <v>140</v>
      </c>
      <c r="C144" s="171"/>
      <c r="D144" s="171"/>
    </row>
    <row r="145" spans="1:4" ht="46.8">
      <c r="A145" s="43" t="s">
        <v>141</v>
      </c>
      <c r="B145" s="32" t="s">
        <v>142</v>
      </c>
      <c r="C145" s="47">
        <f>SUM(C147:C154)</f>
        <v>0</v>
      </c>
      <c r="D145" s="47">
        <f>SUM(D147:D154)</f>
        <v>0</v>
      </c>
    </row>
    <row r="146" spans="1:4" ht="27.6">
      <c r="A146" s="48"/>
      <c r="B146" s="49" t="s">
        <v>143</v>
      </c>
      <c r="C146" s="49" t="s">
        <v>144</v>
      </c>
      <c r="D146" s="49" t="s">
        <v>77</v>
      </c>
    </row>
    <row r="147" spans="1:4">
      <c r="A147" s="235" t="s">
        <v>34</v>
      </c>
      <c r="B147" s="44" t="s">
        <v>145</v>
      </c>
      <c r="C147" s="50"/>
      <c r="D147" s="50"/>
    </row>
    <row r="148" spans="1:4">
      <c r="A148" s="235"/>
      <c r="B148" s="44" t="s">
        <v>146</v>
      </c>
      <c r="C148" s="50"/>
      <c r="D148" s="50"/>
    </row>
    <row r="149" spans="1:4">
      <c r="A149" s="235"/>
      <c r="B149" s="44" t="s">
        <v>147</v>
      </c>
      <c r="C149" s="50"/>
      <c r="D149" s="50"/>
    </row>
    <row r="150" spans="1:4">
      <c r="A150" s="235"/>
      <c r="B150" s="44" t="s">
        <v>148</v>
      </c>
      <c r="C150" s="50"/>
      <c r="D150" s="50"/>
    </row>
    <row r="151" spans="1:4">
      <c r="A151" s="235"/>
      <c r="B151" s="44" t="s">
        <v>149</v>
      </c>
      <c r="C151" s="50"/>
      <c r="D151" s="50"/>
    </row>
    <row r="152" spans="1:4">
      <c r="A152" s="235"/>
      <c r="B152" s="44" t="s">
        <v>150</v>
      </c>
      <c r="C152" s="50"/>
      <c r="D152" s="50"/>
    </row>
    <row r="153" spans="1:4">
      <c r="A153" s="235"/>
      <c r="B153" s="44" t="s">
        <v>151</v>
      </c>
      <c r="C153" s="50"/>
      <c r="D153" s="50"/>
    </row>
    <row r="154" spans="1:4">
      <c r="A154" s="235"/>
      <c r="B154" s="44" t="s">
        <v>152</v>
      </c>
      <c r="C154" s="50"/>
      <c r="D154" s="50"/>
    </row>
    <row r="155" spans="1:4" ht="31.2">
      <c r="A155" s="43" t="s">
        <v>153</v>
      </c>
      <c r="B155" s="32" t="s">
        <v>154</v>
      </c>
      <c r="C155" s="47">
        <f>SUM(C157:C164)</f>
        <v>0</v>
      </c>
      <c r="D155" s="47">
        <f>SUM(D157:D164)</f>
        <v>0</v>
      </c>
    </row>
    <row r="156" spans="1:4" ht="27.6">
      <c r="A156" s="48"/>
      <c r="B156" s="49" t="s">
        <v>143</v>
      </c>
      <c r="C156" s="49" t="s">
        <v>144</v>
      </c>
      <c r="D156" s="49" t="s">
        <v>77</v>
      </c>
    </row>
    <row r="157" spans="1:4">
      <c r="A157" s="235" t="s">
        <v>34</v>
      </c>
      <c r="B157" s="44" t="s">
        <v>145</v>
      </c>
      <c r="C157" s="17"/>
      <c r="D157" s="17"/>
    </row>
    <row r="158" spans="1:4">
      <c r="A158" s="235"/>
      <c r="B158" s="44" t="s">
        <v>146</v>
      </c>
      <c r="C158" s="17"/>
      <c r="D158" s="17"/>
    </row>
    <row r="159" spans="1:4">
      <c r="A159" s="235"/>
      <c r="B159" s="44" t="s">
        <v>147</v>
      </c>
      <c r="C159" s="17"/>
      <c r="D159" s="17"/>
    </row>
    <row r="160" spans="1:4">
      <c r="A160" s="235"/>
      <c r="B160" s="44" t="s">
        <v>148</v>
      </c>
      <c r="C160" s="17"/>
      <c r="D160" s="17"/>
    </row>
    <row r="161" spans="1:4">
      <c r="A161" s="235"/>
      <c r="B161" s="44" t="s">
        <v>149</v>
      </c>
      <c r="C161" s="17"/>
      <c r="D161" s="17"/>
    </row>
    <row r="162" spans="1:4">
      <c r="A162" s="235"/>
      <c r="B162" s="44" t="s">
        <v>150</v>
      </c>
      <c r="C162" s="17"/>
      <c r="D162" s="17"/>
    </row>
    <row r="163" spans="1:4">
      <c r="A163" s="235"/>
      <c r="B163" s="44" t="s">
        <v>151</v>
      </c>
      <c r="C163" s="17"/>
      <c r="D163" s="17"/>
    </row>
    <row r="164" spans="1:4">
      <c r="A164" s="235"/>
      <c r="B164" s="44" t="s">
        <v>152</v>
      </c>
      <c r="C164" s="17"/>
      <c r="D164" s="17"/>
    </row>
    <row r="165" spans="1:4" ht="57.75" customHeight="1">
      <c r="A165" s="245" t="s">
        <v>155</v>
      </c>
      <c r="B165" s="246"/>
      <c r="C165" s="246"/>
      <c r="D165" s="246"/>
    </row>
    <row r="166" spans="1:4" ht="15.6">
      <c r="A166" s="236" t="s">
        <v>156</v>
      </c>
      <c r="B166" s="236"/>
      <c r="C166" s="236"/>
      <c r="D166" s="46"/>
    </row>
    <row r="167" spans="1:4" ht="15.6">
      <c r="A167" s="43" t="s">
        <v>157</v>
      </c>
      <c r="B167" s="32" t="s">
        <v>158</v>
      </c>
      <c r="C167" s="6"/>
      <c r="D167" s="46"/>
    </row>
    <row r="168" spans="1:4" ht="15.6">
      <c r="A168" s="237" t="s">
        <v>34</v>
      </c>
      <c r="B168" s="44" t="s">
        <v>159</v>
      </c>
      <c r="C168" s="6"/>
      <c r="D168" s="46"/>
    </row>
    <row r="169" spans="1:4" ht="15.6">
      <c r="A169" s="237"/>
      <c r="B169" s="44" t="s">
        <v>160</v>
      </c>
      <c r="C169" s="6"/>
      <c r="D169" s="46"/>
    </row>
    <row r="170" spans="1:4" ht="15.6">
      <c r="A170" s="237"/>
      <c r="B170" s="44" t="s">
        <v>382</v>
      </c>
      <c r="C170" s="6"/>
      <c r="D170" s="46"/>
    </row>
    <row r="171" spans="1:4" ht="15.6">
      <c r="A171" s="43" t="s">
        <v>161</v>
      </c>
      <c r="B171" s="242" t="s">
        <v>162</v>
      </c>
      <c r="C171" s="256"/>
      <c r="D171" s="46"/>
    </row>
    <row r="172" spans="1:4" ht="15.6">
      <c r="A172" s="46"/>
      <c r="B172" s="109" t="s">
        <v>380</v>
      </c>
      <c r="C172" s="6"/>
      <c r="D172" s="46"/>
    </row>
    <row r="173" spans="1:4" ht="15.6">
      <c r="A173" s="46"/>
      <c r="B173" s="68" t="s">
        <v>381</v>
      </c>
      <c r="C173" s="6"/>
      <c r="D173" s="46"/>
    </row>
    <row r="174" spans="1:4">
      <c r="A174" s="46"/>
      <c r="B174" s="51" t="s">
        <v>163</v>
      </c>
      <c r="C174" s="6"/>
      <c r="D174" s="46"/>
    </row>
    <row r="175" spans="1:4" ht="15.6">
      <c r="A175" s="43" t="s">
        <v>164</v>
      </c>
      <c r="B175" s="32" t="s">
        <v>165</v>
      </c>
      <c r="C175" s="6"/>
      <c r="D175" s="46"/>
    </row>
    <row r="176" spans="1:4" ht="15.6">
      <c r="A176" s="257" t="s">
        <v>34</v>
      </c>
      <c r="B176" s="51" t="s">
        <v>166</v>
      </c>
      <c r="C176" s="6"/>
      <c r="D176" s="46"/>
    </row>
    <row r="177" spans="1:4" ht="15.6">
      <c r="A177" s="258"/>
      <c r="B177" s="51" t="s">
        <v>167</v>
      </c>
      <c r="C177" s="6"/>
      <c r="D177" s="46"/>
    </row>
    <row r="178" spans="1:4" ht="15.6">
      <c r="A178" s="43" t="s">
        <v>168</v>
      </c>
      <c r="B178" s="32" t="s">
        <v>169</v>
      </c>
      <c r="C178" s="6"/>
      <c r="D178" s="46"/>
    </row>
    <row r="179" spans="1:4" ht="15.6">
      <c r="A179" s="46" t="s">
        <v>34</v>
      </c>
      <c r="B179" s="52" t="s">
        <v>170</v>
      </c>
      <c r="C179" s="6"/>
      <c r="D179" s="46"/>
    </row>
    <row r="180" spans="1:4" ht="15.6">
      <c r="A180" s="110"/>
      <c r="B180" s="32" t="s">
        <v>172</v>
      </c>
      <c r="C180" s="6"/>
      <c r="D180" s="46"/>
    </row>
    <row r="181" spans="1:4" ht="24.75" customHeight="1">
      <c r="A181" s="143" t="s">
        <v>173</v>
      </c>
      <c r="B181" s="109" t="s">
        <v>385</v>
      </c>
      <c r="C181" s="6"/>
      <c r="D181" s="46"/>
    </row>
    <row r="182" spans="1:4" s="9" customFormat="1" ht="39.75" customHeight="1">
      <c r="A182" s="144"/>
      <c r="B182" s="109" t="s">
        <v>383</v>
      </c>
      <c r="C182" s="6"/>
      <c r="D182" s="54"/>
    </row>
    <row r="183" spans="1:4" s="9" customFormat="1" ht="36.75" customHeight="1">
      <c r="A183" s="145"/>
      <c r="B183" s="109" t="s">
        <v>384</v>
      </c>
      <c r="C183" s="6"/>
      <c r="D183" s="54"/>
    </row>
    <row r="184" spans="1:4" s="9" customFormat="1" ht="36.75" customHeight="1">
      <c r="A184" s="112" t="s">
        <v>171</v>
      </c>
      <c r="B184" s="113" t="s">
        <v>354</v>
      </c>
      <c r="C184" s="114"/>
      <c r="D184" s="54"/>
    </row>
    <row r="185" spans="1:4" s="9" customFormat="1" ht="36.75" customHeight="1">
      <c r="A185" s="118"/>
      <c r="B185" s="119" t="s">
        <v>355</v>
      </c>
      <c r="C185" s="120"/>
      <c r="D185"/>
    </row>
    <row r="186" spans="1:4" s="9" customFormat="1" ht="36.75" customHeight="1">
      <c r="A186" s="118"/>
      <c r="B186" s="119" t="s">
        <v>356</v>
      </c>
      <c r="C186" s="120"/>
      <c r="D186"/>
    </row>
    <row r="187" spans="1:4" s="9" customFormat="1" ht="46.8">
      <c r="A187" s="118"/>
      <c r="B187" s="119" t="s">
        <v>357</v>
      </c>
      <c r="C187" s="120"/>
      <c r="D187"/>
    </row>
    <row r="188" spans="1:4" s="9" customFormat="1" ht="36.75" customHeight="1">
      <c r="A188" s="118"/>
      <c r="B188" s="119" t="s">
        <v>358</v>
      </c>
      <c r="C188" s="120"/>
      <c r="D188"/>
    </row>
    <row r="189" spans="1:4" s="9" customFormat="1" ht="36.75" customHeight="1">
      <c r="A189" s="118"/>
      <c r="B189" s="119" t="s">
        <v>359</v>
      </c>
      <c r="C189" s="120"/>
      <c r="D189"/>
    </row>
    <row r="190" spans="1:4" s="9" customFormat="1" ht="36.75" customHeight="1">
      <c r="A190" s="118"/>
      <c r="B190" s="119" t="s">
        <v>360</v>
      </c>
      <c r="C190" s="120"/>
      <c r="D190"/>
    </row>
    <row r="191" spans="1:4" s="9" customFormat="1" ht="36.75" customHeight="1">
      <c r="A191" s="118"/>
      <c r="B191" s="119" t="s">
        <v>361</v>
      </c>
      <c r="C191" s="120"/>
      <c r="D191"/>
    </row>
    <row r="192" spans="1:4" s="9" customFormat="1" ht="36.75" customHeight="1">
      <c r="A192" s="118"/>
      <c r="B192" s="119" t="s">
        <v>362</v>
      </c>
      <c r="C192" s="120"/>
      <c r="D192"/>
    </row>
    <row r="193" spans="1:4" s="9" customFormat="1" ht="36.75" customHeight="1">
      <c r="A193" s="118"/>
      <c r="B193" s="119" t="s">
        <v>363</v>
      </c>
      <c r="C193" s="120"/>
      <c r="D193"/>
    </row>
    <row r="194" spans="1:4" s="9" customFormat="1" ht="36.75" customHeight="1">
      <c r="A194" s="118"/>
      <c r="B194" s="119" t="s">
        <v>364</v>
      </c>
      <c r="C194" s="120"/>
      <c r="D194"/>
    </row>
    <row r="195" spans="1:4" s="9" customFormat="1" ht="36.75" customHeight="1">
      <c r="A195" s="89" t="s">
        <v>174</v>
      </c>
      <c r="B195" s="80" t="s">
        <v>354</v>
      </c>
      <c r="C195" s="120"/>
    </row>
    <row r="196" spans="1:4" s="9" customFormat="1" ht="62.4">
      <c r="A196" s="118"/>
      <c r="B196" s="119" t="s">
        <v>365</v>
      </c>
      <c r="C196" s="121"/>
      <c r="D196"/>
    </row>
    <row r="197" spans="1:4" s="9" customFormat="1" ht="46.8">
      <c r="A197" s="118"/>
      <c r="B197" s="119" t="s">
        <v>366</v>
      </c>
      <c r="C197" s="121"/>
      <c r="D197"/>
    </row>
    <row r="198" spans="1:4" s="9" customFormat="1" ht="62.4">
      <c r="A198" s="118"/>
      <c r="B198" s="119" t="s">
        <v>367</v>
      </c>
      <c r="C198" s="121"/>
      <c r="D198"/>
    </row>
    <row r="199" spans="1:4" s="9" customFormat="1" ht="46.8">
      <c r="A199" s="118"/>
      <c r="B199" s="119" t="s">
        <v>368</v>
      </c>
      <c r="C199" s="121"/>
      <c r="D199"/>
    </row>
    <row r="200" spans="1:4" s="9" customFormat="1" ht="46.8">
      <c r="A200" s="118"/>
      <c r="B200" s="119" t="s">
        <v>369</v>
      </c>
      <c r="C200" s="121"/>
      <c r="D200"/>
    </row>
    <row r="201" spans="1:4" s="9" customFormat="1" ht="46.8">
      <c r="A201" s="118"/>
      <c r="B201" s="119" t="s">
        <v>370</v>
      </c>
      <c r="C201" s="121"/>
      <c r="D201"/>
    </row>
    <row r="202" spans="1:4" s="9" customFormat="1" ht="46.8">
      <c r="A202" s="118"/>
      <c r="B202" s="119" t="s">
        <v>371</v>
      </c>
      <c r="C202" s="121"/>
      <c r="D202"/>
    </row>
    <row r="203" spans="1:4" s="9" customFormat="1" ht="36.75" customHeight="1">
      <c r="A203" s="118"/>
      <c r="B203" s="119" t="s">
        <v>372</v>
      </c>
      <c r="C203" s="121"/>
      <c r="D203"/>
    </row>
    <row r="204" spans="1:4" s="9" customFormat="1" ht="36.75" customHeight="1">
      <c r="A204" s="89" t="s">
        <v>177</v>
      </c>
      <c r="B204" s="86" t="s">
        <v>354</v>
      </c>
      <c r="C204" s="129"/>
    </row>
    <row r="205" spans="1:4" s="9" customFormat="1" ht="36.75" customHeight="1">
      <c r="A205" s="118"/>
      <c r="B205" s="121" t="s">
        <v>373</v>
      </c>
      <c r="C205" s="121"/>
      <c r="D205"/>
    </row>
    <row r="206" spans="1:4" s="9" customFormat="1" ht="36.75" customHeight="1">
      <c r="A206" s="118"/>
      <c r="B206" s="121" t="s">
        <v>374</v>
      </c>
      <c r="C206" s="121"/>
      <c r="D206"/>
    </row>
    <row r="207" spans="1:4" s="9" customFormat="1" ht="47.25" customHeight="1">
      <c r="A207" s="118"/>
      <c r="B207" s="121" t="s">
        <v>375</v>
      </c>
      <c r="C207" s="121"/>
      <c r="D207"/>
    </row>
    <row r="208" spans="1:4" s="9" customFormat="1" ht="36.75" customHeight="1">
      <c r="A208" s="118"/>
      <c r="B208" s="121" t="s">
        <v>376</v>
      </c>
      <c r="C208" s="121"/>
      <c r="D208"/>
    </row>
    <row r="209" spans="1:4" s="9" customFormat="1" ht="36.75" customHeight="1">
      <c r="A209" s="118"/>
      <c r="B209" s="121" t="s">
        <v>377</v>
      </c>
      <c r="C209" s="121"/>
      <c r="D209"/>
    </row>
    <row r="210" spans="1:4" s="9" customFormat="1" ht="36.75" customHeight="1">
      <c r="A210" s="118"/>
      <c r="B210" s="121" t="s">
        <v>378</v>
      </c>
      <c r="C210" s="121"/>
      <c r="D210"/>
    </row>
    <row r="211" spans="1:4" s="9" customFormat="1" ht="36.75" customHeight="1">
      <c r="A211" s="118"/>
      <c r="B211" s="121" t="s">
        <v>379</v>
      </c>
      <c r="C211" s="121"/>
      <c r="D211"/>
    </row>
    <row r="212" spans="1:4" ht="31.2">
      <c r="A212" s="89" t="s">
        <v>182</v>
      </c>
      <c r="B212" s="130" t="s">
        <v>386</v>
      </c>
      <c r="C212" s="131">
        <f>SUM(C214:C217)</f>
        <v>0</v>
      </c>
      <c r="D212" s="118">
        <f>SUM(D214:D217)</f>
        <v>0</v>
      </c>
    </row>
    <row r="213" spans="1:4" ht="27.6">
      <c r="A213" s="259" t="s">
        <v>143</v>
      </c>
      <c r="B213" s="259"/>
      <c r="C213" s="122" t="s">
        <v>144</v>
      </c>
      <c r="D213" s="132" t="s">
        <v>77</v>
      </c>
    </row>
    <row r="214" spans="1:4" ht="15.6">
      <c r="A214" s="260" t="s">
        <v>34</v>
      </c>
      <c r="B214" s="123" t="s">
        <v>175</v>
      </c>
      <c r="C214" s="124"/>
      <c r="D214" s="111"/>
    </row>
    <row r="215" spans="1:4" ht="15.6">
      <c r="A215" s="261"/>
      <c r="B215" s="123" t="s">
        <v>387</v>
      </c>
      <c r="C215" s="124"/>
      <c r="D215" s="111"/>
    </row>
    <row r="216" spans="1:4" s="9" customFormat="1" ht="15.6">
      <c r="A216" s="261"/>
      <c r="B216" s="123" t="s">
        <v>388</v>
      </c>
      <c r="C216" s="124"/>
      <c r="D216" s="111"/>
    </row>
    <row r="217" spans="1:4" ht="15.6">
      <c r="A217" s="262"/>
      <c r="B217" s="123" t="s">
        <v>389</v>
      </c>
      <c r="C217" s="124"/>
      <c r="D217" s="111"/>
    </row>
    <row r="218" spans="1:4" ht="15.6">
      <c r="A218" s="263" t="s">
        <v>176</v>
      </c>
      <c r="B218" s="263"/>
      <c r="C218" s="263"/>
      <c r="D218" s="54"/>
    </row>
    <row r="219" spans="1:4" ht="15.6">
      <c r="A219" s="89" t="s">
        <v>157</v>
      </c>
      <c r="B219" s="80" t="s">
        <v>178</v>
      </c>
      <c r="C219" s="124"/>
      <c r="D219" s="54"/>
    </row>
    <row r="220" spans="1:4" ht="15.6">
      <c r="A220" s="264" t="s">
        <v>34</v>
      </c>
      <c r="B220" s="123" t="s">
        <v>179</v>
      </c>
      <c r="C220" s="124"/>
      <c r="D220" s="54"/>
    </row>
    <row r="221" spans="1:4" ht="15.6">
      <c r="A221" s="264"/>
      <c r="B221" s="123" t="s">
        <v>180</v>
      </c>
      <c r="C221" s="124"/>
      <c r="D221" s="54"/>
    </row>
    <row r="222" spans="1:4" ht="15.6">
      <c r="A222" s="264"/>
      <c r="B222" s="123" t="s">
        <v>181</v>
      </c>
      <c r="C222" s="124"/>
      <c r="D222" s="54"/>
    </row>
    <row r="223" spans="1:4" ht="15.6">
      <c r="A223" s="89" t="s">
        <v>161</v>
      </c>
      <c r="B223" s="80" t="s">
        <v>183</v>
      </c>
      <c r="C223" s="124"/>
      <c r="D223" s="54"/>
    </row>
    <row r="224" spans="1:4" ht="15.6">
      <c r="A224" s="265"/>
      <c r="B224" s="126" t="s">
        <v>390</v>
      </c>
      <c r="C224" s="124"/>
      <c r="D224" s="54"/>
    </row>
    <row r="225" spans="1:4" ht="15.6">
      <c r="A225" s="265"/>
      <c r="B225" s="126" t="s">
        <v>391</v>
      </c>
      <c r="C225" s="124"/>
      <c r="D225" s="54"/>
    </row>
    <row r="226" spans="1:4">
      <c r="A226" s="265"/>
      <c r="B226" s="127" t="s">
        <v>163</v>
      </c>
      <c r="C226" s="124"/>
      <c r="D226" s="54"/>
    </row>
    <row r="227" spans="1:4" ht="15.6">
      <c r="A227" s="89" t="s">
        <v>164</v>
      </c>
      <c r="B227" s="80" t="s">
        <v>185</v>
      </c>
      <c r="C227" s="124"/>
      <c r="D227" s="54"/>
    </row>
    <row r="228" spans="1:4" ht="15.6">
      <c r="A228" s="266" t="s">
        <v>34</v>
      </c>
      <c r="B228" s="128" t="s">
        <v>186</v>
      </c>
      <c r="C228" s="124"/>
      <c r="D228" s="54"/>
    </row>
    <row r="229" spans="1:4" ht="15.6">
      <c r="A229" s="266"/>
      <c r="B229" s="128" t="s">
        <v>187</v>
      </c>
      <c r="C229" s="124"/>
      <c r="D229" s="54"/>
    </row>
    <row r="230" spans="1:4" ht="15.6">
      <c r="A230" s="89" t="s">
        <v>168</v>
      </c>
      <c r="B230" s="80" t="s">
        <v>189</v>
      </c>
      <c r="C230" s="124"/>
      <c r="D230" s="54"/>
    </row>
    <row r="231" spans="1:4" ht="15.6">
      <c r="A231" s="124" t="s">
        <v>34</v>
      </c>
      <c r="B231" s="128" t="s">
        <v>190</v>
      </c>
      <c r="C231" s="124"/>
      <c r="D231" s="54"/>
    </row>
    <row r="232" spans="1:4" ht="15.6">
      <c r="A232" s="89"/>
      <c r="B232" s="80" t="s">
        <v>192</v>
      </c>
      <c r="C232" s="124"/>
      <c r="D232" s="54"/>
    </row>
    <row r="233" spans="1:4" ht="15.6">
      <c r="A233" s="143" t="s">
        <v>173</v>
      </c>
      <c r="B233" s="109" t="s">
        <v>392</v>
      </c>
      <c r="C233" s="124"/>
      <c r="D233" s="54"/>
    </row>
    <row r="234" spans="1:4" s="9" customFormat="1" ht="31.2">
      <c r="A234" s="144"/>
      <c r="B234" s="109" t="s">
        <v>383</v>
      </c>
      <c r="C234" s="124"/>
      <c r="D234" s="54"/>
    </row>
    <row r="235" spans="1:4" s="9" customFormat="1" ht="31.2">
      <c r="A235" s="145"/>
      <c r="B235" s="109" t="s">
        <v>393</v>
      </c>
      <c r="C235" s="124"/>
      <c r="D235" s="54"/>
    </row>
    <row r="236" spans="1:4" s="9" customFormat="1" ht="31.2">
      <c r="A236" s="112" t="s">
        <v>171</v>
      </c>
      <c r="B236" s="113" t="s">
        <v>354</v>
      </c>
      <c r="C236" s="114"/>
      <c r="D236" s="54"/>
    </row>
    <row r="237" spans="1:4" s="9" customFormat="1" ht="31.2">
      <c r="A237" s="125"/>
      <c r="B237" s="119" t="s">
        <v>355</v>
      </c>
      <c r="C237" s="120"/>
    </row>
    <row r="238" spans="1:4" s="9" customFormat="1" ht="31.2">
      <c r="A238" s="125"/>
      <c r="B238" s="119" t="s">
        <v>356</v>
      </c>
      <c r="C238" s="120"/>
    </row>
    <row r="239" spans="1:4" s="9" customFormat="1" ht="46.8">
      <c r="A239" s="125"/>
      <c r="B239" s="119" t="s">
        <v>357</v>
      </c>
      <c r="C239" s="120"/>
    </row>
    <row r="240" spans="1:4" s="9" customFormat="1" ht="31.2">
      <c r="A240" s="125"/>
      <c r="B240" s="119" t="s">
        <v>358</v>
      </c>
      <c r="C240" s="120"/>
    </row>
    <row r="241" spans="1:3" s="9" customFormat="1" ht="31.2">
      <c r="A241" s="125"/>
      <c r="B241" s="119" t="s">
        <v>359</v>
      </c>
      <c r="C241" s="120"/>
    </row>
    <row r="242" spans="1:3" s="9" customFormat="1" ht="31.2">
      <c r="A242" s="125"/>
      <c r="B242" s="119" t="s">
        <v>360</v>
      </c>
      <c r="C242" s="120"/>
    </row>
    <row r="243" spans="1:3" s="9" customFormat="1" ht="31.2">
      <c r="A243" s="125"/>
      <c r="B243" s="119" t="s">
        <v>361</v>
      </c>
      <c r="C243" s="120"/>
    </row>
    <row r="244" spans="1:3" s="9" customFormat="1" ht="31.2">
      <c r="A244" s="125"/>
      <c r="B244" s="119" t="s">
        <v>362</v>
      </c>
      <c r="C244" s="120"/>
    </row>
    <row r="245" spans="1:3" s="9" customFormat="1" ht="15.6">
      <c r="A245" s="125"/>
      <c r="B245" s="119" t="s">
        <v>363</v>
      </c>
      <c r="C245" s="120"/>
    </row>
    <row r="246" spans="1:3" s="9" customFormat="1" ht="15.6">
      <c r="A246" s="125"/>
      <c r="B246" s="119" t="s">
        <v>364</v>
      </c>
      <c r="C246" s="120"/>
    </row>
    <row r="247" spans="1:3" s="9" customFormat="1" ht="31.2">
      <c r="A247" s="89" t="s">
        <v>174</v>
      </c>
      <c r="B247" s="80" t="s">
        <v>354</v>
      </c>
      <c r="C247" s="120"/>
    </row>
    <row r="248" spans="1:3" s="9" customFormat="1" ht="62.4">
      <c r="A248" s="125"/>
      <c r="B248" s="119" t="s">
        <v>365</v>
      </c>
      <c r="C248" s="121"/>
    </row>
    <row r="249" spans="1:3" s="9" customFormat="1" ht="46.8">
      <c r="A249" s="125"/>
      <c r="B249" s="119" t="s">
        <v>366</v>
      </c>
      <c r="C249" s="121"/>
    </row>
    <row r="250" spans="1:3" s="9" customFormat="1" ht="62.4">
      <c r="A250" s="125"/>
      <c r="B250" s="119" t="s">
        <v>367</v>
      </c>
      <c r="C250" s="121"/>
    </row>
    <row r="251" spans="1:3" s="9" customFormat="1" ht="46.8">
      <c r="A251" s="125"/>
      <c r="B251" s="119" t="s">
        <v>368</v>
      </c>
      <c r="C251" s="121"/>
    </row>
    <row r="252" spans="1:3" s="9" customFormat="1" ht="46.8">
      <c r="A252" s="125"/>
      <c r="B252" s="119" t="s">
        <v>369</v>
      </c>
      <c r="C252" s="121"/>
    </row>
    <row r="253" spans="1:3" s="9" customFormat="1" ht="46.8">
      <c r="A253" s="125"/>
      <c r="B253" s="119" t="s">
        <v>370</v>
      </c>
      <c r="C253" s="121"/>
    </row>
    <row r="254" spans="1:3" s="9" customFormat="1" ht="46.8">
      <c r="A254" s="125"/>
      <c r="B254" s="119" t="s">
        <v>371</v>
      </c>
      <c r="C254" s="121"/>
    </row>
    <row r="255" spans="1:3" s="9" customFormat="1" ht="15.6">
      <c r="A255" s="125"/>
      <c r="B255" s="119" t="s">
        <v>372</v>
      </c>
      <c r="C255" s="121"/>
    </row>
    <row r="256" spans="1:3" s="9" customFormat="1" ht="31.2">
      <c r="A256" s="89" t="s">
        <v>177</v>
      </c>
      <c r="B256" s="86" t="s">
        <v>354</v>
      </c>
      <c r="C256" s="129"/>
    </row>
    <row r="257" spans="1:4" s="9" customFormat="1" ht="24">
      <c r="A257" s="125"/>
      <c r="B257" s="121" t="s">
        <v>373</v>
      </c>
      <c r="C257" s="121"/>
    </row>
    <row r="258" spans="1:4" s="9" customFormat="1" ht="36">
      <c r="A258" s="125"/>
      <c r="B258" s="121" t="s">
        <v>374</v>
      </c>
      <c r="C258" s="121"/>
    </row>
    <row r="259" spans="1:4" s="9" customFormat="1" ht="48">
      <c r="A259" s="125"/>
      <c r="B259" s="121" t="s">
        <v>375</v>
      </c>
      <c r="C259" s="121"/>
    </row>
    <row r="260" spans="1:4" s="9" customFormat="1" ht="24">
      <c r="A260" s="125"/>
      <c r="B260" s="121" t="s">
        <v>376</v>
      </c>
      <c r="C260" s="121"/>
    </row>
    <row r="261" spans="1:4" s="9" customFormat="1" ht="24">
      <c r="A261" s="125"/>
      <c r="B261" s="121" t="s">
        <v>377</v>
      </c>
      <c r="C261" s="121"/>
    </row>
    <row r="262" spans="1:4" s="9" customFormat="1" ht="24">
      <c r="A262" s="125"/>
      <c r="B262" s="121" t="s">
        <v>378</v>
      </c>
      <c r="C262" s="121"/>
    </row>
    <row r="263" spans="1:4" s="9" customFormat="1" ht="24">
      <c r="A263" s="125"/>
      <c r="B263" s="121" t="s">
        <v>379</v>
      </c>
      <c r="C263" s="121"/>
    </row>
    <row r="264" spans="1:4" s="9" customFormat="1" ht="31.2">
      <c r="A264" s="89" t="s">
        <v>182</v>
      </c>
      <c r="B264" s="130" t="s">
        <v>386</v>
      </c>
      <c r="C264" s="131">
        <f>SUM(C266:C269)</f>
        <v>0</v>
      </c>
      <c r="D264" s="125">
        <f>SUM(D266:D269)</f>
        <v>0</v>
      </c>
    </row>
    <row r="265" spans="1:4" s="9" customFormat="1" ht="27.6">
      <c r="A265" s="259" t="s">
        <v>143</v>
      </c>
      <c r="B265" s="259"/>
      <c r="C265" s="122" t="s">
        <v>144</v>
      </c>
      <c r="D265" s="132" t="s">
        <v>77</v>
      </c>
    </row>
    <row r="266" spans="1:4" ht="15.6">
      <c r="A266" s="260" t="s">
        <v>34</v>
      </c>
      <c r="B266" s="123" t="s">
        <v>175</v>
      </c>
      <c r="C266" s="124"/>
      <c r="D266" s="111"/>
    </row>
    <row r="267" spans="1:4" ht="15.6">
      <c r="A267" s="261"/>
      <c r="B267" s="123" t="s">
        <v>387</v>
      </c>
      <c r="C267" s="124"/>
      <c r="D267" s="111"/>
    </row>
    <row r="268" spans="1:4" ht="15.6">
      <c r="A268" s="261"/>
      <c r="B268" s="123" t="s">
        <v>388</v>
      </c>
      <c r="C268" s="124"/>
      <c r="D268" s="111"/>
    </row>
    <row r="269" spans="1:4" ht="15.6">
      <c r="A269" s="262"/>
      <c r="B269" s="123" t="s">
        <v>389</v>
      </c>
      <c r="C269" s="124"/>
      <c r="D269" s="111"/>
    </row>
    <row r="270" spans="1:4" ht="31.2">
      <c r="A270" s="115" t="s">
        <v>184</v>
      </c>
      <c r="B270" s="116" t="s">
        <v>394</v>
      </c>
      <c r="C270" s="117"/>
      <c r="D270" s="6"/>
    </row>
    <row r="271" spans="1:4" ht="61.5" customHeight="1">
      <c r="A271" s="43" t="s">
        <v>188</v>
      </c>
      <c r="B271" s="78" t="s">
        <v>196</v>
      </c>
      <c r="C271" s="267" t="s">
        <v>205</v>
      </c>
      <c r="D271" s="268"/>
    </row>
    <row r="272" spans="1:4" ht="15.6">
      <c r="A272" s="247" t="s">
        <v>197</v>
      </c>
      <c r="B272" s="248"/>
      <c r="C272" s="248"/>
      <c r="D272" s="249"/>
    </row>
    <row r="273" spans="1:4" ht="31.2">
      <c r="A273" s="43" t="s">
        <v>191</v>
      </c>
      <c r="B273" s="32" t="s">
        <v>301</v>
      </c>
      <c r="C273" s="6"/>
      <c r="D273" s="46"/>
    </row>
    <row r="274" spans="1:4" ht="15.6">
      <c r="A274" s="46"/>
      <c r="B274" s="53" t="s">
        <v>302</v>
      </c>
      <c r="C274" s="6"/>
      <c r="D274" s="46"/>
    </row>
    <row r="275" spans="1:4" ht="15.6">
      <c r="A275" s="46"/>
      <c r="B275" s="53" t="s">
        <v>303</v>
      </c>
      <c r="C275" s="6"/>
      <c r="D275" s="46"/>
    </row>
    <row r="276" spans="1:4" ht="15.6">
      <c r="A276" s="46"/>
      <c r="B276" s="53" t="s">
        <v>304</v>
      </c>
      <c r="C276" s="6"/>
      <c r="D276" s="46"/>
    </row>
    <row r="277" spans="1:4" ht="15.6">
      <c r="A277" s="43" t="s">
        <v>193</v>
      </c>
      <c r="B277" s="32" t="s">
        <v>200</v>
      </c>
      <c r="C277" s="6"/>
      <c r="D277" s="46"/>
    </row>
    <row r="278" spans="1:4" ht="15.6">
      <c r="A278" s="46"/>
      <c r="B278" s="109" t="s">
        <v>395</v>
      </c>
      <c r="C278" s="6"/>
      <c r="D278" s="46"/>
    </row>
    <row r="279" spans="1:4" ht="15.6">
      <c r="A279" s="46"/>
      <c r="B279" s="68" t="s">
        <v>396</v>
      </c>
      <c r="C279" s="6"/>
      <c r="D279" s="46"/>
    </row>
    <row r="280" spans="1:4">
      <c r="A280" s="46"/>
      <c r="B280" s="51" t="s">
        <v>163</v>
      </c>
      <c r="C280" s="6"/>
      <c r="D280" s="46"/>
    </row>
    <row r="281" spans="1:4" ht="15.6">
      <c r="A281" s="43" t="s">
        <v>194</v>
      </c>
      <c r="B281" s="32" t="s">
        <v>202</v>
      </c>
      <c r="C281" s="6"/>
      <c r="D281" s="46"/>
    </row>
    <row r="282" spans="1:4" ht="15">
      <c r="A282" s="46"/>
      <c r="B282" s="56" t="s">
        <v>203</v>
      </c>
      <c r="C282" s="6"/>
      <c r="D282" s="46"/>
    </row>
    <row r="283" spans="1:4" ht="50.25" customHeight="1">
      <c r="A283" s="46"/>
      <c r="B283" s="56" t="s">
        <v>204</v>
      </c>
      <c r="C283" s="133" t="s">
        <v>205</v>
      </c>
    </row>
    <row r="284" spans="1:4" ht="24.75" customHeight="1">
      <c r="A284" s="46"/>
      <c r="B284" s="56" t="s">
        <v>206</v>
      </c>
      <c r="C284" s="6"/>
      <c r="D284" s="46"/>
    </row>
    <row r="285" spans="1:4" ht="48" customHeight="1">
      <c r="A285" s="46"/>
      <c r="B285" s="56" t="s">
        <v>207</v>
      </c>
      <c r="C285" s="134" t="s">
        <v>205</v>
      </c>
    </row>
    <row r="286" spans="1:4" ht="15.6">
      <c r="A286" s="43" t="s">
        <v>195</v>
      </c>
      <c r="B286" s="32" t="s">
        <v>209</v>
      </c>
      <c r="C286" s="6"/>
      <c r="D286" s="46"/>
    </row>
    <row r="287" spans="1:4" ht="15.6">
      <c r="A287" s="43" t="s">
        <v>198</v>
      </c>
      <c r="B287" s="32" t="s">
        <v>211</v>
      </c>
      <c r="C287" s="6"/>
      <c r="D287" s="46"/>
    </row>
    <row r="288" spans="1:4" ht="15.6">
      <c r="A288" s="43" t="s">
        <v>199</v>
      </c>
      <c r="B288" s="32" t="s">
        <v>213</v>
      </c>
      <c r="C288" s="45">
        <f>SUM(C290:C291)</f>
        <v>0</v>
      </c>
      <c r="D288" s="45">
        <f>SUM(D290:D291)</f>
        <v>0</v>
      </c>
    </row>
    <row r="289" spans="1:4" ht="27.6">
      <c r="A289" s="250" t="s">
        <v>143</v>
      </c>
      <c r="B289" s="250"/>
      <c r="C289" s="49" t="s">
        <v>144</v>
      </c>
      <c r="D289" s="49" t="s">
        <v>77</v>
      </c>
    </row>
    <row r="290" spans="1:4" ht="15.6">
      <c r="A290" s="46"/>
      <c r="B290" s="53" t="s">
        <v>214</v>
      </c>
      <c r="C290" s="6"/>
      <c r="D290" s="6"/>
    </row>
    <row r="291" spans="1:4" ht="15.6">
      <c r="A291" s="46"/>
      <c r="B291" s="53" t="s">
        <v>215</v>
      </c>
      <c r="C291" s="6"/>
      <c r="D291" s="6"/>
    </row>
    <row r="292" spans="1:4" ht="46.8">
      <c r="A292" s="43" t="s">
        <v>201</v>
      </c>
      <c r="B292" s="32" t="s">
        <v>216</v>
      </c>
      <c r="C292" s="45"/>
      <c r="D292" s="45"/>
    </row>
    <row r="293" spans="1:4" ht="27.6">
      <c r="A293" s="251" t="s">
        <v>143</v>
      </c>
      <c r="B293" s="252"/>
      <c r="C293" s="49" t="s">
        <v>144</v>
      </c>
      <c r="D293" s="49" t="s">
        <v>77</v>
      </c>
    </row>
    <row r="294" spans="1:4" ht="15.6">
      <c r="A294" s="57"/>
      <c r="B294" s="58" t="s">
        <v>217</v>
      </c>
      <c r="C294" s="6"/>
      <c r="D294" s="6"/>
    </row>
    <row r="295" spans="1:4" ht="15.6">
      <c r="A295" s="57"/>
      <c r="B295" s="58" t="s">
        <v>218</v>
      </c>
      <c r="C295" s="6"/>
      <c r="D295" s="6"/>
    </row>
    <row r="296" spans="1:4" ht="15.6">
      <c r="A296" s="6"/>
      <c r="B296" s="58" t="s">
        <v>219</v>
      </c>
      <c r="C296" s="6"/>
      <c r="D296" s="6"/>
    </row>
    <row r="297" spans="1:4" ht="15.6">
      <c r="A297" s="6"/>
      <c r="B297" s="58" t="s">
        <v>220</v>
      </c>
      <c r="C297" s="6"/>
      <c r="D297" s="6"/>
    </row>
    <row r="298" spans="1:4" ht="15.6">
      <c r="A298" s="6"/>
      <c r="B298" s="58" t="s">
        <v>221</v>
      </c>
      <c r="C298" s="6"/>
      <c r="D298" s="6"/>
    </row>
    <row r="299" spans="1:4" ht="15.6">
      <c r="A299" s="6"/>
      <c r="B299" s="58" t="s">
        <v>222</v>
      </c>
      <c r="C299" s="6"/>
      <c r="D299" s="6"/>
    </row>
    <row r="300" spans="1:4" ht="15.6">
      <c r="A300" s="6"/>
      <c r="B300" s="58" t="s">
        <v>223</v>
      </c>
      <c r="C300" s="6"/>
      <c r="D300" s="6"/>
    </row>
    <row r="301" spans="1:4" ht="15.6">
      <c r="A301" s="6"/>
      <c r="B301" s="58" t="s">
        <v>224</v>
      </c>
      <c r="C301" s="114"/>
      <c r="D301" s="114"/>
    </row>
    <row r="302" spans="1:4" ht="31.2">
      <c r="A302" s="43" t="s">
        <v>208</v>
      </c>
      <c r="B302" s="78" t="s">
        <v>225</v>
      </c>
      <c r="C302" s="124"/>
      <c r="D302" s="124"/>
    </row>
    <row r="303" spans="1:4" ht="45.75" customHeight="1">
      <c r="A303" s="253" t="s">
        <v>307</v>
      </c>
      <c r="B303" s="253"/>
      <c r="C303" s="254"/>
      <c r="D303" s="46"/>
    </row>
    <row r="304" spans="1:4" ht="31.2">
      <c r="A304" s="43" t="s">
        <v>210</v>
      </c>
      <c r="B304" s="32" t="s">
        <v>226</v>
      </c>
      <c r="C304" s="6"/>
      <c r="D304" s="46"/>
    </row>
    <row r="305" spans="1:4" ht="46.8">
      <c r="A305" s="43" t="s">
        <v>212</v>
      </c>
      <c r="B305" s="32" t="s">
        <v>227</v>
      </c>
      <c r="C305" s="6"/>
      <c r="D305" s="46"/>
    </row>
    <row r="306" spans="1:4">
      <c r="A306" s="143" t="s">
        <v>34</v>
      </c>
      <c r="B306" s="53" t="s">
        <v>404</v>
      </c>
      <c r="C306" s="6"/>
      <c r="D306" s="46"/>
    </row>
    <row r="307" spans="1:4">
      <c r="A307" s="144"/>
      <c r="B307" s="53" t="s">
        <v>405</v>
      </c>
      <c r="C307" s="6"/>
      <c r="D307" s="46"/>
    </row>
    <row r="308" spans="1:4">
      <c r="A308" s="145"/>
      <c r="B308" s="53" t="s">
        <v>406</v>
      </c>
      <c r="C308" s="6"/>
      <c r="D308" s="46"/>
    </row>
    <row r="309" spans="1:4" ht="42.75" customHeight="1">
      <c r="A309" s="230" t="s">
        <v>228</v>
      </c>
      <c r="B309" s="231"/>
      <c r="C309" s="231"/>
      <c r="D309" s="232"/>
    </row>
    <row r="310" spans="1:4" ht="31.2">
      <c r="A310" s="43" t="s">
        <v>229</v>
      </c>
      <c r="B310" s="32" t="s">
        <v>308</v>
      </c>
      <c r="C310" s="55"/>
      <c r="D310" s="46"/>
    </row>
    <row r="311" spans="1:4" ht="15.6">
      <c r="A311" s="46"/>
      <c r="B311" s="58" t="s">
        <v>230</v>
      </c>
      <c r="C311" s="6"/>
      <c r="D311" s="46"/>
    </row>
    <row r="312" spans="1:4" ht="15">
      <c r="A312" s="255" t="s">
        <v>231</v>
      </c>
      <c r="B312" s="72" t="s">
        <v>232</v>
      </c>
      <c r="C312" s="6"/>
      <c r="D312" s="46"/>
    </row>
    <row r="313" spans="1:4" ht="15">
      <c r="A313" s="255"/>
      <c r="B313" s="72" t="s">
        <v>233</v>
      </c>
      <c r="C313" s="6"/>
      <c r="D313" s="46"/>
    </row>
    <row r="314" spans="1:4" ht="15">
      <c r="A314" s="255"/>
      <c r="B314" s="72" t="s">
        <v>234</v>
      </c>
      <c r="C314" s="6"/>
      <c r="D314" s="46"/>
    </row>
    <row r="315" spans="1:4" ht="15">
      <c r="A315" s="255"/>
      <c r="B315" s="72" t="s">
        <v>235</v>
      </c>
      <c r="C315" s="6"/>
      <c r="D315" s="46"/>
    </row>
    <row r="316" spans="1:4" ht="15">
      <c r="A316" s="255"/>
      <c r="B316" s="72" t="s">
        <v>236</v>
      </c>
      <c r="C316" s="6"/>
      <c r="D316" s="46"/>
    </row>
    <row r="317" spans="1:4" ht="15.6">
      <c r="A317" s="46"/>
      <c r="B317" s="58" t="s">
        <v>237</v>
      </c>
      <c r="C317" s="6"/>
      <c r="D317" s="46"/>
    </row>
    <row r="318" spans="1:4" ht="15.6">
      <c r="A318" s="279" t="s">
        <v>231</v>
      </c>
      <c r="B318" s="74" t="s">
        <v>232</v>
      </c>
      <c r="C318" s="73"/>
      <c r="D318" s="46"/>
    </row>
    <row r="319" spans="1:4" ht="15.6">
      <c r="A319" s="279"/>
      <c r="B319" s="74" t="s">
        <v>233</v>
      </c>
      <c r="C319" s="73"/>
      <c r="D319" s="46"/>
    </row>
    <row r="320" spans="1:4" ht="15.6">
      <c r="A320" s="279"/>
      <c r="B320" s="74" t="s">
        <v>234</v>
      </c>
      <c r="C320" s="73"/>
      <c r="D320" s="46"/>
    </row>
    <row r="321" spans="1:4" ht="15.6">
      <c r="A321" s="279"/>
      <c r="B321" s="74" t="s">
        <v>235</v>
      </c>
      <c r="C321" s="73"/>
      <c r="D321" s="46"/>
    </row>
    <row r="322" spans="1:4" ht="15.6">
      <c r="A322" s="279"/>
      <c r="B322" s="74" t="s">
        <v>236</v>
      </c>
      <c r="C322" s="73"/>
      <c r="D322" s="46"/>
    </row>
    <row r="323" spans="1:4" ht="31.2">
      <c r="A323" s="43" t="s">
        <v>238</v>
      </c>
      <c r="B323" s="32" t="s">
        <v>398</v>
      </c>
      <c r="C323" s="138">
        <f>C328+C334</f>
        <v>0</v>
      </c>
      <c r="D323" s="46"/>
    </row>
    <row r="324" spans="1:4" s="9" customFormat="1" ht="15.75" customHeight="1">
      <c r="A324" s="269" t="s">
        <v>397</v>
      </c>
      <c r="B324" s="135" t="s">
        <v>400</v>
      </c>
      <c r="C324" s="16"/>
      <c r="D324" s="54"/>
    </row>
    <row r="325" spans="1:4" s="9" customFormat="1" ht="15.6">
      <c r="A325" s="270"/>
      <c r="B325" s="135" t="s">
        <v>399</v>
      </c>
      <c r="C325" s="16"/>
      <c r="D325" s="54"/>
    </row>
    <row r="326" spans="1:4" s="9" customFormat="1" ht="15.75" customHeight="1">
      <c r="A326" s="269" t="s">
        <v>408</v>
      </c>
      <c r="B326" s="135" t="s">
        <v>401</v>
      </c>
      <c r="C326" s="16"/>
      <c r="D326" s="54"/>
    </row>
    <row r="327" spans="1:4" s="9" customFormat="1" ht="28.2" customHeight="1">
      <c r="A327" s="270"/>
      <c r="B327" s="135" t="s">
        <v>399</v>
      </c>
      <c r="C327" s="16"/>
      <c r="D327" s="54"/>
    </row>
    <row r="328" spans="1:4" ht="15.6">
      <c r="A328" s="43" t="s">
        <v>239</v>
      </c>
      <c r="B328" s="32" t="s">
        <v>409</v>
      </c>
      <c r="C328" s="138">
        <f>SUM(C329:C333)</f>
        <v>0</v>
      </c>
      <c r="D328" s="46"/>
    </row>
    <row r="329" spans="1:4">
      <c r="A329" s="271" t="s">
        <v>402</v>
      </c>
      <c r="B329" s="6" t="s">
        <v>240</v>
      </c>
      <c r="C329" s="16"/>
      <c r="D329" s="46"/>
    </row>
    <row r="330" spans="1:4">
      <c r="A330" s="272"/>
      <c r="B330" s="6" t="s">
        <v>241</v>
      </c>
      <c r="C330" s="16"/>
      <c r="D330" s="46"/>
    </row>
    <row r="331" spans="1:4">
      <c r="A331" s="272"/>
      <c r="B331" s="6" t="s">
        <v>242</v>
      </c>
      <c r="C331" s="16"/>
      <c r="D331" s="46"/>
    </row>
    <row r="332" spans="1:4">
      <c r="A332" s="272"/>
      <c r="B332" s="6" t="s">
        <v>243</v>
      </c>
      <c r="C332" s="16"/>
      <c r="D332" s="46"/>
    </row>
    <row r="333" spans="1:4">
      <c r="A333" s="273"/>
      <c r="B333" s="6" t="s">
        <v>244</v>
      </c>
      <c r="C333" s="16"/>
      <c r="D333" s="46"/>
    </row>
    <row r="334" spans="1:4" ht="15.6">
      <c r="A334" s="43"/>
      <c r="B334" s="32" t="s">
        <v>410</v>
      </c>
      <c r="C334" s="138">
        <f>SUM(C335:C339)</f>
        <v>0</v>
      </c>
      <c r="D334" s="46"/>
    </row>
    <row r="335" spans="1:4">
      <c r="A335" s="271" t="s">
        <v>402</v>
      </c>
      <c r="B335" s="6" t="s">
        <v>240</v>
      </c>
      <c r="C335" s="16"/>
      <c r="D335" s="46"/>
    </row>
    <row r="336" spans="1:4">
      <c r="A336" s="272"/>
      <c r="B336" s="6" t="s">
        <v>241</v>
      </c>
      <c r="C336" s="16"/>
      <c r="D336" s="46"/>
    </row>
    <row r="337" spans="1:4">
      <c r="A337" s="272"/>
      <c r="B337" s="6" t="s">
        <v>242</v>
      </c>
      <c r="C337" s="16"/>
      <c r="D337" s="46"/>
    </row>
    <row r="338" spans="1:4">
      <c r="A338" s="272"/>
      <c r="B338" s="6" t="s">
        <v>243</v>
      </c>
      <c r="C338" s="16"/>
      <c r="D338" s="46"/>
    </row>
    <row r="339" spans="1:4">
      <c r="A339" s="273"/>
      <c r="B339" s="6" t="s">
        <v>244</v>
      </c>
      <c r="C339" s="16"/>
      <c r="D339" s="46"/>
    </row>
    <row r="340" spans="1:4" ht="15.6">
      <c r="A340" s="43" t="s">
        <v>245</v>
      </c>
      <c r="B340" s="32" t="s">
        <v>249</v>
      </c>
      <c r="C340" s="136"/>
      <c r="D340" s="46"/>
    </row>
    <row r="341" spans="1:4">
      <c r="A341" s="46"/>
      <c r="B341" s="6" t="s">
        <v>250</v>
      </c>
      <c r="C341" s="6" t="s">
        <v>120</v>
      </c>
      <c r="D341" s="46"/>
    </row>
    <row r="342" spans="1:4">
      <c r="A342" s="46"/>
      <c r="B342" s="6" t="s">
        <v>251</v>
      </c>
      <c r="C342" s="6" t="s">
        <v>120</v>
      </c>
      <c r="D342" s="46"/>
    </row>
    <row r="343" spans="1:4">
      <c r="A343" s="46"/>
      <c r="B343" s="6" t="s">
        <v>252</v>
      </c>
      <c r="C343" s="6" t="s">
        <v>120</v>
      </c>
      <c r="D343" s="46"/>
    </row>
    <row r="344" spans="1:4">
      <c r="A344" s="46"/>
      <c r="B344" s="6" t="s">
        <v>253</v>
      </c>
      <c r="C344" s="6" t="s">
        <v>120</v>
      </c>
      <c r="D344" s="46"/>
    </row>
    <row r="345" spans="1:4" ht="15.6">
      <c r="A345" s="43"/>
      <c r="B345" s="32" t="s">
        <v>255</v>
      </c>
      <c r="C345" s="136"/>
      <c r="D345" s="46"/>
    </row>
    <row r="346" spans="1:4">
      <c r="A346" s="46"/>
      <c r="B346" s="6" t="s">
        <v>250</v>
      </c>
      <c r="C346" s="6" t="s">
        <v>120</v>
      </c>
      <c r="D346" s="46"/>
    </row>
    <row r="347" spans="1:4">
      <c r="A347" s="46"/>
      <c r="B347" s="6" t="s">
        <v>251</v>
      </c>
      <c r="C347" s="6" t="s">
        <v>120</v>
      </c>
      <c r="D347" s="46"/>
    </row>
    <row r="348" spans="1:4">
      <c r="A348" s="46"/>
      <c r="B348" s="6" t="s">
        <v>252</v>
      </c>
      <c r="C348" s="6" t="s">
        <v>120</v>
      </c>
      <c r="D348" s="46"/>
    </row>
    <row r="349" spans="1:4">
      <c r="A349" s="46"/>
      <c r="B349" s="6" t="s">
        <v>253</v>
      </c>
      <c r="C349" s="6" t="s">
        <v>120</v>
      </c>
      <c r="D349" s="46"/>
    </row>
    <row r="350" spans="1:4" ht="46.8">
      <c r="A350" s="43" t="s">
        <v>246</v>
      </c>
      <c r="B350" s="32" t="s">
        <v>256</v>
      </c>
      <c r="C350" s="6"/>
      <c r="D350" s="46"/>
    </row>
    <row r="351" spans="1:4" ht="62.4">
      <c r="A351" s="43" t="s">
        <v>247</v>
      </c>
      <c r="B351" s="32" t="s">
        <v>257</v>
      </c>
      <c r="C351" s="6"/>
      <c r="D351" s="46"/>
    </row>
    <row r="352" spans="1:4" ht="31.2">
      <c r="A352" s="43" t="s">
        <v>248</v>
      </c>
      <c r="B352" s="32" t="s">
        <v>258</v>
      </c>
      <c r="C352" s="6"/>
      <c r="D352" s="46"/>
    </row>
    <row r="353" spans="1:9" ht="31.2">
      <c r="A353" s="43" t="s">
        <v>254</v>
      </c>
      <c r="B353" s="32" t="s">
        <v>259</v>
      </c>
      <c r="C353" s="6"/>
      <c r="D353" s="46"/>
    </row>
    <row r="354" spans="1:9" ht="46.8">
      <c r="A354" s="43" t="s">
        <v>403</v>
      </c>
      <c r="B354" s="32" t="s">
        <v>260</v>
      </c>
      <c r="C354" s="6"/>
      <c r="D354" s="46"/>
    </row>
    <row r="355" spans="1:9" ht="36" customHeight="1">
      <c r="A355" s="276" t="s">
        <v>261</v>
      </c>
      <c r="B355" s="277"/>
      <c r="C355" s="278"/>
      <c r="D355" s="46"/>
    </row>
    <row r="356" spans="1:9" ht="87" customHeight="1">
      <c r="A356" s="274" t="s">
        <v>262</v>
      </c>
      <c r="B356" s="275"/>
      <c r="C356" s="137"/>
      <c r="D356" s="46"/>
      <c r="I356" s="59"/>
    </row>
    <row r="357" spans="1:9" ht="83.25" customHeight="1">
      <c r="A357" s="274" t="s">
        <v>263</v>
      </c>
      <c r="B357" s="275"/>
      <c r="C357" s="137"/>
      <c r="D357" s="46"/>
    </row>
    <row r="358" spans="1:9" ht="100.5" customHeight="1">
      <c r="A358" s="274" t="s">
        <v>264</v>
      </c>
      <c r="B358" s="275"/>
      <c r="C358" s="139"/>
      <c r="D358" s="46"/>
    </row>
    <row r="359" spans="1:9">
      <c r="A359" s="46"/>
      <c r="B359" s="46"/>
      <c r="C359" s="46"/>
      <c r="D359" s="46"/>
    </row>
    <row r="360" spans="1:9">
      <c r="A360" s="46"/>
      <c r="B360" s="46"/>
      <c r="C360" s="46"/>
      <c r="D360" s="46"/>
    </row>
  </sheetData>
  <mergeCells count="143">
    <mergeCell ref="C271:D271"/>
    <mergeCell ref="A324:A325"/>
    <mergeCell ref="A326:A327"/>
    <mergeCell ref="A329:A333"/>
    <mergeCell ref="A335:A339"/>
    <mergeCell ref="A356:B356"/>
    <mergeCell ref="A357:B357"/>
    <mergeCell ref="A358:B358"/>
    <mergeCell ref="A306:A308"/>
    <mergeCell ref="A355:C355"/>
    <mergeCell ref="A318:A322"/>
    <mergeCell ref="B24:D24"/>
    <mergeCell ref="B71:D71"/>
    <mergeCell ref="A165:D165"/>
    <mergeCell ref="A272:D272"/>
    <mergeCell ref="A289:B289"/>
    <mergeCell ref="A293:B293"/>
    <mergeCell ref="A303:C303"/>
    <mergeCell ref="A309:D309"/>
    <mergeCell ref="A312:A316"/>
    <mergeCell ref="B171:C171"/>
    <mergeCell ref="A176:A177"/>
    <mergeCell ref="A213:B213"/>
    <mergeCell ref="A214:A217"/>
    <mergeCell ref="A218:C218"/>
    <mergeCell ref="A220:A222"/>
    <mergeCell ref="A224:A226"/>
    <mergeCell ref="A233:A235"/>
    <mergeCell ref="A265:B265"/>
    <mergeCell ref="A266:A269"/>
    <mergeCell ref="A228:A229"/>
    <mergeCell ref="C141:D141"/>
    <mergeCell ref="C142:D142"/>
    <mergeCell ref="C143:D143"/>
    <mergeCell ref="C144:D144"/>
    <mergeCell ref="A147:A154"/>
    <mergeCell ref="A157:A164"/>
    <mergeCell ref="A166:C166"/>
    <mergeCell ref="A168:A170"/>
    <mergeCell ref="C140:D140"/>
    <mergeCell ref="C95:D95"/>
    <mergeCell ref="C96:D96"/>
    <mergeCell ref="C97:D97"/>
    <mergeCell ref="C98:D98"/>
    <mergeCell ref="C99:D99"/>
    <mergeCell ref="C100:D100"/>
    <mergeCell ref="A125:D125"/>
    <mergeCell ref="C126:D126"/>
    <mergeCell ref="A127:A131"/>
    <mergeCell ref="C127:D127"/>
    <mergeCell ref="C128:D128"/>
    <mergeCell ref="C129:D129"/>
    <mergeCell ref="C130:D130"/>
    <mergeCell ref="C131:D131"/>
    <mergeCell ref="C107:D107"/>
    <mergeCell ref="C108:D108"/>
    <mergeCell ref="A110:B110"/>
    <mergeCell ref="A111:B111"/>
    <mergeCell ref="A112:B112"/>
    <mergeCell ref="M74:N74"/>
    <mergeCell ref="C75:L75"/>
    <mergeCell ref="M75:N75"/>
    <mergeCell ref="A77:A82"/>
    <mergeCell ref="A92:D92"/>
    <mergeCell ref="A93:D93"/>
    <mergeCell ref="C94:D94"/>
    <mergeCell ref="C50:D50"/>
    <mergeCell ref="C51:D51"/>
    <mergeCell ref="C52:D52"/>
    <mergeCell ref="C53:D53"/>
    <mergeCell ref="A55:B55"/>
    <mergeCell ref="A62:D62"/>
    <mergeCell ref="A64:B64"/>
    <mergeCell ref="A75:A76"/>
    <mergeCell ref="A40:A43"/>
    <mergeCell ref="C40:D40"/>
    <mergeCell ref="C41:D41"/>
    <mergeCell ref="C42:D42"/>
    <mergeCell ref="C43:D43"/>
    <mergeCell ref="C44:D44"/>
    <mergeCell ref="A45:A49"/>
    <mergeCell ref="C45:D45"/>
    <mergeCell ref="C46:D46"/>
    <mergeCell ref="C47:D47"/>
    <mergeCell ref="C48:D48"/>
    <mergeCell ref="C49:D49"/>
    <mergeCell ref="A1:D1"/>
    <mergeCell ref="A2:D2"/>
    <mergeCell ref="C3:D3"/>
    <mergeCell ref="C4:D4"/>
    <mergeCell ref="C5:D5"/>
    <mergeCell ref="C6:D6"/>
    <mergeCell ref="C8:D8"/>
    <mergeCell ref="C9:D9"/>
    <mergeCell ref="C10:D10"/>
    <mergeCell ref="A113:B113"/>
    <mergeCell ref="A8:A12"/>
    <mergeCell ref="B74:B76"/>
    <mergeCell ref="C91:D91"/>
    <mergeCell ref="A101:D101"/>
    <mergeCell ref="C102:D102"/>
    <mergeCell ref="C103:D103"/>
    <mergeCell ref="C104:D104"/>
    <mergeCell ref="C105:D105"/>
    <mergeCell ref="C106:D106"/>
    <mergeCell ref="A103:A106"/>
    <mergeCell ref="C90:D90"/>
    <mergeCell ref="C11:D11"/>
    <mergeCell ref="C12:D12"/>
    <mergeCell ref="B13:D13"/>
    <mergeCell ref="A14:A17"/>
    <mergeCell ref="C14:D14"/>
    <mergeCell ref="C15:D15"/>
    <mergeCell ref="C16:D16"/>
    <mergeCell ref="C17:D17"/>
    <mergeCell ref="A20:A23"/>
    <mergeCell ref="B31:D31"/>
    <mergeCell ref="A38:D38"/>
    <mergeCell ref="C39:D39"/>
    <mergeCell ref="C136:D136"/>
    <mergeCell ref="A181:A183"/>
    <mergeCell ref="A114:B115"/>
    <mergeCell ref="C114:L114"/>
    <mergeCell ref="A116:A120"/>
    <mergeCell ref="A121:B124"/>
    <mergeCell ref="C121:C123"/>
    <mergeCell ref="D121:D123"/>
    <mergeCell ref="E121:T121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C132:D132"/>
    <mergeCell ref="C133:D133"/>
    <mergeCell ref="C134:D134"/>
    <mergeCell ref="C135:D135"/>
    <mergeCell ref="A137:D137"/>
    <mergeCell ref="C138:D138"/>
    <mergeCell ref="C139:D139"/>
  </mergeCells>
  <conditionalFormatting sqref="D7">
    <cfRule type="cellIs" dxfId="0" priority="1" operator="notEqual">
      <formula>$C$6</formula>
    </cfRule>
  </conditionalFormatting>
  <hyperlinks>
    <hyperlink ref="B61" location="КПК_делинквент!B3" tooltip="Заполнить лист КПК_делинквентное" display="Укажите курсы повышения квалификации по проблемам профилактики делинквентного поведения обучающихся, которые прошли специалисты образовательной организации в 2023-2024 учебном году"/>
    <hyperlink ref="C61:D61" location="КПК_делинквент!A1" tooltip="заполнить лист КПК_делинквент" display=" "/>
    <hyperlink ref="B70" location="КПК_аддиктив!A1" tooltip="Заполнить лист КПК_аддиктив" display="Укажите курсы повышения квалификации по проблемам профилактики аддиктивного поведения обучающихся, которые прошли специалисты образовательной организации в 2023-2024 учебном году"/>
    <hyperlink ref="B90" location="КПК_суицид!A1" tooltip="Заполнить лист КПК_суицид" display="Повышение квалификации по проблемам профилактики суицидального поведения обучающихся, которые прошли специалисты образовательной организации в 2023-2024 учебном году"/>
    <hyperlink ref="B271" location="КПК_Медиация!A1" tooltip="Заполнить лист КПК_медиация" display="Укажите курсы повышения квалификации по проблемам развития и организации деятельности служб медиации, служб примирения, которые прошли специалисты образовательной организации в 2023-2024 учебном году"/>
    <hyperlink ref="C283" location="КПК_Медиация!A1" tooltip=" Заполнить на листе КПК_Медиация" display=" Заполнить на листе КПК_Медиация"/>
    <hyperlink ref="C285" location="КПК_Медиация!A1" tooltip=" Заполнить на листе КПК_Медиация" display=" Заполнить на листе КПК_Медиация"/>
    <hyperlink ref="D70" location="КПК_аддиктив!A1" tooltip="заполнить лист КПК_делинквент" display="Заполни лист КПК_аддиктив"/>
    <hyperlink ref="C90" location="КПК_суицид!A1" tooltip="заполнить лист КПК_делинквент" display="Заполни лист КПК_аддиктив"/>
    <hyperlink ref="C136:D136" location="КПК_ПБОС!A1" display="Заполни лист КПК_ПБОС"/>
    <hyperlink ref="C271" location="КПК_Медиация!A1" tooltip=" Заполнить на листе КПК_Медиация" display=" Заполнить на листе КПК_Медиация"/>
  </hyperlinks>
  <pageMargins left="0.23622047244094491" right="0.23622047244094491" top="0.74803149606299213" bottom="0.74803149606299213" header="0.31496062992125984" footer="0.31496062992125984"/>
  <pageSetup paperSize="9" scale="47" firstPageNumber="21474836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70" zoomScaleNormal="70" workbookViewId="0">
      <selection activeCell="E23" sqref="E23"/>
    </sheetView>
  </sheetViews>
  <sheetFormatPr defaultRowHeight="14.4"/>
  <cols>
    <col min="2" max="2" width="78.88671875" customWidth="1"/>
    <col min="3" max="3" width="12.33203125" bestFit="1" customWidth="1"/>
    <col min="4" max="4" width="19" hidden="1" customWidth="1"/>
    <col min="5" max="5" width="18" bestFit="1"/>
    <col min="6" max="6" width="24.5546875" bestFit="1" customWidth="1"/>
    <col min="8" max="8" width="20.88671875" hidden="1" customWidth="1"/>
    <col min="9" max="9" width="14" hidden="1" customWidth="1"/>
    <col min="10" max="10" width="20.33203125" hidden="1" customWidth="1"/>
    <col min="11" max="11" width="0" hidden="1" customWidth="1"/>
    <col min="12" max="12" width="15.6640625" hidden="1" customWidth="1"/>
    <col min="13" max="13" width="16.33203125" hidden="1" customWidth="1"/>
    <col min="14" max="17" width="0" hidden="1" customWidth="1"/>
  </cols>
  <sheetData>
    <row r="1" spans="1:17" ht="59.25" customHeight="1">
      <c r="A1" s="280" t="s">
        <v>265</v>
      </c>
      <c r="B1" s="280"/>
      <c r="C1" s="280"/>
      <c r="D1" s="280"/>
      <c r="E1" s="280"/>
      <c r="F1" s="280"/>
      <c r="H1" s="60" t="s">
        <v>266</v>
      </c>
      <c r="I1" s="60" t="s">
        <v>267</v>
      </c>
      <c r="J1" s="60" t="s">
        <v>268</v>
      </c>
      <c r="K1" s="60" t="s">
        <v>269</v>
      </c>
      <c r="L1" s="60" t="s">
        <v>270</v>
      </c>
      <c r="M1" s="60" t="s">
        <v>271</v>
      </c>
      <c r="Q1" s="61"/>
    </row>
    <row r="2" spans="1:17" ht="28.8">
      <c r="A2" s="61" t="s">
        <v>27</v>
      </c>
      <c r="B2" s="61" t="s">
        <v>272</v>
      </c>
      <c r="C2" s="61" t="s">
        <v>273</v>
      </c>
      <c r="D2" s="61" t="s">
        <v>274</v>
      </c>
      <c r="E2" s="61" t="s">
        <v>275</v>
      </c>
      <c r="F2" s="61" t="s">
        <v>276</v>
      </c>
      <c r="H2" s="62">
        <f>COUNTA($A$3:$A$17)</f>
        <v>3</v>
      </c>
      <c r="I2" s="62">
        <f>SUM($C$3:$C$17)</f>
        <v>0</v>
      </c>
      <c r="J2" s="62">
        <f>COUNTIFS($F$3:$F$17,"Административный состав")</f>
        <v>0</v>
      </c>
      <c r="K2" s="62">
        <f>COUNTIFS($F$3:$F$17,"Педагог")</f>
        <v>0</v>
      </c>
      <c r="L2" s="62">
        <f>COUNTIFS($F$3:$F$17,"Социальный педагог")</f>
        <v>0</v>
      </c>
      <c r="M2" s="62">
        <f>COUNTIFS($F$3:$F$17,"Педагог-психолог")</f>
        <v>0</v>
      </c>
      <c r="Q2" s="63" t="s">
        <v>268</v>
      </c>
    </row>
    <row r="3" spans="1:17">
      <c r="A3" s="62">
        <v>1</v>
      </c>
      <c r="B3" s="64"/>
      <c r="C3" s="65"/>
      <c r="E3" s="41"/>
      <c r="F3" s="63"/>
      <c r="Q3" s="63" t="s">
        <v>277</v>
      </c>
    </row>
    <row r="4" spans="1:17" ht="18.75" customHeight="1">
      <c r="A4" s="62">
        <v>2</v>
      </c>
      <c r="B4" s="64"/>
      <c r="C4" s="65"/>
      <c r="D4" s="66"/>
      <c r="E4" s="41"/>
      <c r="F4" s="63"/>
      <c r="Q4" s="63" t="s">
        <v>278</v>
      </c>
    </row>
    <row r="5" spans="1:17">
      <c r="A5" s="62">
        <v>3</v>
      </c>
      <c r="B5" s="64"/>
      <c r="C5" s="65"/>
      <c r="D5" s="56"/>
      <c r="E5" s="41"/>
      <c r="F5" s="63"/>
      <c r="Q5" s="63" t="s">
        <v>279</v>
      </c>
    </row>
    <row r="6" spans="1:17">
      <c r="A6" s="41"/>
      <c r="B6" s="64"/>
      <c r="C6" s="64"/>
      <c r="D6" s="56"/>
      <c r="E6" s="41"/>
      <c r="F6" s="63"/>
    </row>
    <row r="7" spans="1:17">
      <c r="A7" s="41"/>
      <c r="B7" s="41"/>
      <c r="C7" s="41"/>
      <c r="D7" s="67"/>
      <c r="E7" s="41"/>
      <c r="F7" s="63"/>
    </row>
    <row r="8" spans="1:17">
      <c r="A8" s="41"/>
      <c r="B8" s="41"/>
      <c r="C8" s="41"/>
      <c r="D8" s="67"/>
      <c r="E8" s="41"/>
      <c r="F8" s="63"/>
    </row>
    <row r="9" spans="1:17">
      <c r="A9" s="41"/>
      <c r="B9" s="41"/>
      <c r="C9" s="41"/>
      <c r="D9" s="67"/>
      <c r="E9" s="41"/>
      <c r="F9" s="63"/>
    </row>
    <row r="10" spans="1:17">
      <c r="A10" s="41"/>
      <c r="B10" s="41"/>
      <c r="C10" s="41"/>
      <c r="D10" s="67"/>
      <c r="E10" s="41"/>
      <c r="F10" s="63"/>
    </row>
    <row r="11" spans="1:17">
      <c r="A11" s="41"/>
      <c r="B11" s="41"/>
      <c r="C11" s="41"/>
      <c r="D11" s="67"/>
      <c r="E11" s="41"/>
      <c r="F11" s="63"/>
    </row>
    <row r="12" spans="1:17">
      <c r="A12" s="41"/>
      <c r="B12" s="41"/>
      <c r="C12" s="41"/>
      <c r="D12" s="67"/>
      <c r="E12" s="41"/>
      <c r="F12" s="63"/>
    </row>
    <row r="13" spans="1:17">
      <c r="A13" s="41"/>
      <c r="B13" s="41"/>
      <c r="C13" s="41"/>
      <c r="D13" s="67"/>
      <c r="E13" s="41"/>
      <c r="F13" s="63"/>
    </row>
    <row r="14" spans="1:17">
      <c r="A14" s="41"/>
      <c r="B14" s="41"/>
      <c r="C14" s="41"/>
      <c r="D14" s="67"/>
      <c r="E14" s="41"/>
      <c r="F14" s="63"/>
    </row>
    <row r="15" spans="1:17">
      <c r="A15" s="41"/>
      <c r="B15" s="41"/>
      <c r="C15" s="41"/>
      <c r="D15" s="67"/>
      <c r="E15" s="41"/>
      <c r="F15" s="63"/>
    </row>
    <row r="16" spans="1:17">
      <c r="A16" s="41"/>
      <c r="B16" s="41"/>
      <c r="C16" s="41"/>
      <c r="D16" s="67"/>
      <c r="E16" s="41"/>
      <c r="F16" s="63"/>
    </row>
    <row r="17" spans="1:6">
      <c r="A17" s="41"/>
      <c r="B17" s="41"/>
      <c r="C17" s="41"/>
      <c r="D17" s="67"/>
      <c r="E17" s="41"/>
      <c r="F17" s="63"/>
    </row>
  </sheetData>
  <mergeCells count="1">
    <mergeCell ref="A1:F1"/>
  </mergeCells>
  <hyperlinks>
    <hyperlink ref="A1:F1" location="'Общие сведения'!A55" display="2.8. Перечислите программы курсов повышения квалификации по проблемам профилактики делинквентного поведения обучающихся, которые прошли специалисты образовательной организации в 2023-2024 учебном году."/>
  </hyperlinks>
  <pageMargins left="0.70078740157480324" right="0.70078740157480324" top="0.75196850393700787" bottom="0.75196850393700787" header="0.3" footer="0.3"/>
  <pageSetup paperSize="9" firstPageNumber="2147483648" orientation="portrait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F3" sqref="F3"/>
    </sheetView>
  </sheetViews>
  <sheetFormatPr defaultRowHeight="14.4"/>
  <cols>
    <col min="2" max="2" width="78.88671875" customWidth="1"/>
    <col min="3" max="3" width="12.33203125" bestFit="1" customWidth="1"/>
    <col min="4" max="4" width="19" hidden="1" customWidth="1"/>
    <col min="5" max="5" width="18" bestFit="1"/>
    <col min="6" max="6" width="24.5546875" bestFit="1" customWidth="1"/>
    <col min="7" max="7" width="5.88671875" customWidth="1"/>
    <col min="8" max="8" width="20.6640625" hidden="1" customWidth="1"/>
    <col min="9" max="9" width="9.109375" hidden="1" customWidth="1"/>
    <col min="10" max="10" width="20.33203125" hidden="1" customWidth="1"/>
    <col min="11" max="11" width="0" hidden="1" customWidth="1"/>
    <col min="12" max="12" width="15.6640625" hidden="1" customWidth="1"/>
    <col min="13" max="13" width="16.33203125" hidden="1" customWidth="1"/>
    <col min="14" max="17" width="0" hidden="1" customWidth="1"/>
  </cols>
  <sheetData>
    <row r="1" spans="1:17" ht="60.75" customHeight="1">
      <c r="A1" s="280" t="s">
        <v>280</v>
      </c>
      <c r="B1" s="280"/>
      <c r="C1" s="280"/>
      <c r="D1" s="280"/>
      <c r="E1" s="280"/>
      <c r="F1" s="280"/>
      <c r="H1" s="60" t="s">
        <v>281</v>
      </c>
      <c r="I1" s="60" t="s">
        <v>267</v>
      </c>
      <c r="J1" s="60" t="s">
        <v>268</v>
      </c>
      <c r="K1" s="60" t="s">
        <v>269</v>
      </c>
      <c r="L1" s="60" t="s">
        <v>270</v>
      </c>
      <c r="M1" s="60" t="s">
        <v>271</v>
      </c>
      <c r="Q1" s="61"/>
    </row>
    <row r="2" spans="1:17" ht="28.8">
      <c r="A2" s="61" t="s">
        <v>27</v>
      </c>
      <c r="B2" s="61" t="s">
        <v>272</v>
      </c>
      <c r="C2" s="61" t="s">
        <v>273</v>
      </c>
      <c r="D2" s="61" t="s">
        <v>274</v>
      </c>
      <c r="E2" s="61" t="s">
        <v>275</v>
      </c>
      <c r="F2" s="61" t="s">
        <v>276</v>
      </c>
      <c r="H2" s="62">
        <f>COUNTA($A$3:$A$17)</f>
        <v>3</v>
      </c>
      <c r="I2" s="62">
        <f>SUM($C$3:$C$17)</f>
        <v>0</v>
      </c>
      <c r="J2" s="62">
        <f>COUNTIFS($F$3:$F$17,"Административный состав")</f>
        <v>0</v>
      </c>
      <c r="K2" s="62">
        <f>COUNTIFS($F$3:$F$17,"Педагог")</f>
        <v>0</v>
      </c>
      <c r="L2" s="62">
        <f>COUNTIFS($F$3:$F$17,"Социальный педагог")</f>
        <v>0</v>
      </c>
      <c r="M2" s="62">
        <f>COUNTIFS($F$3:$F$17,"Педагог-психолог")</f>
        <v>0</v>
      </c>
      <c r="Q2" s="63" t="s">
        <v>268</v>
      </c>
    </row>
    <row r="3" spans="1:17">
      <c r="A3" s="62">
        <v>1</v>
      </c>
      <c r="B3" s="64"/>
      <c r="C3" s="65"/>
      <c r="D3" t="s">
        <v>282</v>
      </c>
      <c r="E3" s="41"/>
      <c r="F3" s="63"/>
      <c r="Q3" s="63" t="s">
        <v>277</v>
      </c>
    </row>
    <row r="4" spans="1:17" ht="18.75" customHeight="1">
      <c r="A4" s="62">
        <v>2</v>
      </c>
      <c r="B4" s="64"/>
      <c r="C4" s="65"/>
      <c r="D4" s="66"/>
      <c r="E4" s="41"/>
      <c r="F4" s="63"/>
      <c r="Q4" s="63" t="s">
        <v>278</v>
      </c>
    </row>
    <row r="5" spans="1:17">
      <c r="A5" s="62">
        <v>3</v>
      </c>
      <c r="B5" s="64"/>
      <c r="C5" s="65"/>
      <c r="D5" s="56"/>
      <c r="E5" s="41"/>
      <c r="F5" s="63"/>
      <c r="Q5" s="63" t="s">
        <v>279</v>
      </c>
    </row>
    <row r="6" spans="1:17">
      <c r="A6" s="41"/>
      <c r="B6" s="64"/>
      <c r="C6" s="64"/>
      <c r="D6" s="56"/>
      <c r="E6" s="41"/>
      <c r="F6" s="63"/>
    </row>
    <row r="7" spans="1:17">
      <c r="A7" s="41"/>
      <c r="B7" s="41"/>
      <c r="C7" s="41"/>
      <c r="D7" s="67"/>
      <c r="E7" s="41"/>
      <c r="F7" s="63"/>
    </row>
    <row r="8" spans="1:17">
      <c r="A8" s="41"/>
      <c r="B8" s="41"/>
      <c r="C8" s="41"/>
      <c r="D8" s="67"/>
      <c r="E8" s="41"/>
      <c r="F8" s="63"/>
    </row>
    <row r="9" spans="1:17">
      <c r="A9" s="41"/>
      <c r="B9" s="41"/>
      <c r="C9" s="41"/>
      <c r="D9" s="67"/>
      <c r="E9" s="41"/>
      <c r="F9" s="63"/>
    </row>
    <row r="10" spans="1:17">
      <c r="A10" s="41"/>
      <c r="B10" s="41"/>
      <c r="C10" s="41"/>
      <c r="D10" s="67"/>
      <c r="E10" s="41"/>
      <c r="F10" s="63"/>
    </row>
    <row r="11" spans="1:17">
      <c r="A11" s="41"/>
      <c r="B11" s="41"/>
      <c r="C11" s="41"/>
      <c r="D11" s="67"/>
      <c r="E11" s="41"/>
      <c r="F11" s="63"/>
    </row>
    <row r="12" spans="1:17">
      <c r="A12" s="41"/>
      <c r="B12" s="41"/>
      <c r="C12" s="41"/>
      <c r="D12" s="67"/>
      <c r="E12" s="41"/>
      <c r="F12" s="63"/>
    </row>
    <row r="13" spans="1:17">
      <c r="A13" s="41"/>
      <c r="B13" s="41"/>
      <c r="C13" s="41"/>
      <c r="D13" s="67"/>
      <c r="E13" s="41"/>
      <c r="F13" s="63"/>
    </row>
    <row r="14" spans="1:17">
      <c r="A14" s="41"/>
      <c r="B14" s="41"/>
      <c r="C14" s="41"/>
      <c r="D14" s="67"/>
      <c r="E14" s="41"/>
      <c r="F14" s="63"/>
    </row>
    <row r="15" spans="1:17">
      <c r="A15" s="41"/>
      <c r="B15" s="41"/>
      <c r="C15" s="41"/>
      <c r="D15" s="67"/>
      <c r="E15" s="41"/>
      <c r="F15" s="63"/>
    </row>
    <row r="16" spans="1:17">
      <c r="A16" s="41"/>
      <c r="B16" s="41"/>
      <c r="C16" s="41"/>
      <c r="D16" s="67"/>
      <c r="E16" s="41"/>
      <c r="F16" s="63"/>
    </row>
    <row r="17" spans="1:6">
      <c r="A17" s="41"/>
      <c r="B17" s="41"/>
      <c r="C17" s="41"/>
      <c r="D17" s="67"/>
      <c r="E17" s="41"/>
      <c r="F17" s="63"/>
    </row>
  </sheetData>
  <mergeCells count="1">
    <mergeCell ref="A1:F1"/>
  </mergeCells>
  <hyperlinks>
    <hyperlink ref="A1:F1" location="'Общие сведения'!A64" display="3.2. Перечислите программы курсов повышения квалификации по проблемам профилактики аддиктивного поведения обучающихся, которые прошли специалисты образовательной организации в 2023-2024 учебном году."/>
  </hyperlinks>
  <pageMargins left="0.70078740157480324" right="0.70078740157480324" top="0.75196850393700787" bottom="0.75196850393700787" header="0.3" footer="0.3"/>
  <pageSetup paperSize="9" firstPageNumber="2147483648" orientation="portrait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sqref="A1:F1"/>
    </sheetView>
  </sheetViews>
  <sheetFormatPr defaultRowHeight="14.4"/>
  <cols>
    <col min="2" max="2" width="78.88671875" customWidth="1"/>
    <col min="3" max="3" width="12.33203125" bestFit="1" customWidth="1"/>
    <col min="4" max="4" width="19" hidden="1" customWidth="1"/>
    <col min="5" max="5" width="18" bestFit="1"/>
    <col min="6" max="6" width="24.5546875" bestFit="1" customWidth="1"/>
    <col min="7" max="7" width="5.88671875" customWidth="1"/>
    <col min="8" max="8" width="20.6640625" hidden="1" customWidth="1"/>
    <col min="9" max="9" width="9.109375" hidden="1" customWidth="1"/>
    <col min="10" max="10" width="20.33203125" hidden="1" customWidth="1"/>
    <col min="11" max="11" width="0" hidden="1" customWidth="1"/>
    <col min="12" max="12" width="15.6640625" hidden="1" customWidth="1"/>
    <col min="13" max="13" width="16.33203125" hidden="1" customWidth="1"/>
    <col min="14" max="17" width="0" hidden="1" customWidth="1"/>
  </cols>
  <sheetData>
    <row r="1" spans="1:17" ht="60.75" customHeight="1">
      <c r="A1" s="280" t="s">
        <v>284</v>
      </c>
      <c r="B1" s="280"/>
      <c r="C1" s="280"/>
      <c r="D1" s="280"/>
      <c r="E1" s="280"/>
      <c r="F1" s="280"/>
      <c r="H1" s="60" t="s">
        <v>285</v>
      </c>
      <c r="I1" s="60" t="s">
        <v>267</v>
      </c>
      <c r="J1" s="60" t="s">
        <v>268</v>
      </c>
      <c r="K1" s="60" t="s">
        <v>269</v>
      </c>
      <c r="L1" s="60" t="s">
        <v>270</v>
      </c>
      <c r="M1" s="60" t="s">
        <v>271</v>
      </c>
      <c r="Q1" s="61"/>
    </row>
    <row r="2" spans="1:17" ht="28.8">
      <c r="A2" s="61" t="s">
        <v>27</v>
      </c>
      <c r="B2" s="61" t="s">
        <v>272</v>
      </c>
      <c r="C2" s="61" t="s">
        <v>273</v>
      </c>
      <c r="D2" s="61" t="s">
        <v>274</v>
      </c>
      <c r="E2" s="61" t="s">
        <v>275</v>
      </c>
      <c r="F2" s="61" t="s">
        <v>276</v>
      </c>
      <c r="H2" s="62">
        <f>COUNTA($A$3:$A$17)</f>
        <v>3</v>
      </c>
      <c r="I2" s="62">
        <f>SUM($C$3:$C$17)</f>
        <v>0</v>
      </c>
      <c r="J2" s="62">
        <f>COUNTIFS($F$3:$F$17,"Административный состав")</f>
        <v>0</v>
      </c>
      <c r="K2" s="62">
        <f>COUNTIFS($F$3:$F$17,"Педагог")</f>
        <v>0</v>
      </c>
      <c r="L2" s="62">
        <f>COUNTIFS($F$3:$F$17,"Социальный педагог")</f>
        <v>0</v>
      </c>
      <c r="M2" s="62">
        <f>COUNTIFS($F$3:$F$17,"Педагог-психолог")</f>
        <v>0</v>
      </c>
      <c r="Q2" s="63" t="s">
        <v>268</v>
      </c>
    </row>
    <row r="3" spans="1:17">
      <c r="A3" s="62">
        <v>1</v>
      </c>
      <c r="B3" s="64"/>
      <c r="C3" s="65"/>
      <c r="D3" t="s">
        <v>286</v>
      </c>
      <c r="E3" s="41"/>
      <c r="F3" s="63"/>
      <c r="Q3" s="63" t="s">
        <v>277</v>
      </c>
    </row>
    <row r="4" spans="1:17" ht="18.75" customHeight="1">
      <c r="A4" s="62">
        <v>2</v>
      </c>
      <c r="B4" s="64"/>
      <c r="C4" s="65"/>
      <c r="D4" s="66"/>
      <c r="E4" s="41"/>
      <c r="F4" s="63"/>
      <c r="Q4" s="63" t="s">
        <v>278</v>
      </c>
    </row>
    <row r="5" spans="1:17">
      <c r="A5" s="62">
        <v>3</v>
      </c>
      <c r="B5" s="64"/>
      <c r="C5" s="65"/>
      <c r="D5" s="56"/>
      <c r="E5" s="41"/>
      <c r="F5" s="63"/>
      <c r="Q5" s="63" t="s">
        <v>279</v>
      </c>
    </row>
    <row r="6" spans="1:17">
      <c r="A6" s="41"/>
      <c r="B6" s="64"/>
      <c r="C6" s="64"/>
      <c r="D6" s="56"/>
      <c r="E6" s="41"/>
      <c r="F6" s="63"/>
    </row>
    <row r="7" spans="1:17">
      <c r="A7" s="41"/>
      <c r="B7" s="41"/>
      <c r="C7" s="41"/>
      <c r="D7" s="67"/>
      <c r="E7" s="41"/>
      <c r="F7" s="63"/>
    </row>
    <row r="8" spans="1:17">
      <c r="A8" s="41"/>
      <c r="B8" s="41"/>
      <c r="C8" s="41"/>
      <c r="D8" s="67"/>
      <c r="E8" s="41"/>
      <c r="F8" s="63"/>
    </row>
    <row r="9" spans="1:17">
      <c r="A9" s="41"/>
      <c r="B9" s="41"/>
      <c r="C9" s="41"/>
      <c r="D9" s="67"/>
      <c r="E9" s="41"/>
      <c r="F9" s="63"/>
    </row>
    <row r="10" spans="1:17">
      <c r="A10" s="41"/>
      <c r="B10" s="41"/>
      <c r="C10" s="41"/>
      <c r="D10" s="67"/>
      <c r="E10" s="41"/>
      <c r="F10" s="63"/>
    </row>
    <row r="11" spans="1:17">
      <c r="A11" s="41"/>
      <c r="B11" s="41"/>
      <c r="C11" s="41"/>
      <c r="D11" s="67"/>
      <c r="E11" s="41"/>
      <c r="F11" s="63"/>
    </row>
    <row r="12" spans="1:17">
      <c r="A12" s="41"/>
      <c r="B12" s="41"/>
      <c r="C12" s="41"/>
      <c r="D12" s="67"/>
      <c r="E12" s="41"/>
      <c r="F12" s="63"/>
    </row>
    <row r="13" spans="1:17">
      <c r="A13" s="41"/>
      <c r="B13" s="41"/>
      <c r="C13" s="41"/>
      <c r="D13" s="67"/>
      <c r="E13" s="41"/>
      <c r="F13" s="63"/>
    </row>
    <row r="14" spans="1:17">
      <c r="A14" s="41"/>
      <c r="B14" s="41"/>
      <c r="C14" s="41"/>
      <c r="D14" s="67"/>
      <c r="E14" s="41"/>
      <c r="F14" s="63"/>
    </row>
    <row r="15" spans="1:17">
      <c r="A15" s="41"/>
      <c r="B15" s="41"/>
      <c r="C15" s="41"/>
      <c r="D15" s="67"/>
      <c r="E15" s="41"/>
      <c r="F15" s="63"/>
    </row>
    <row r="16" spans="1:17">
      <c r="A16" s="41"/>
      <c r="B16" s="41"/>
      <c r="C16" s="41"/>
      <c r="D16" s="67"/>
      <c r="E16" s="41"/>
      <c r="F16" s="63"/>
    </row>
    <row r="17" spans="1:6">
      <c r="A17" s="41"/>
      <c r="B17" s="41"/>
      <c r="C17" s="41"/>
      <c r="D17" s="67"/>
      <c r="E17" s="41"/>
      <c r="F17" s="63"/>
    </row>
  </sheetData>
  <mergeCells count="1">
    <mergeCell ref="A1:F1"/>
  </mergeCells>
  <hyperlinks>
    <hyperlink ref="A1:F1" location="'Общие сведения'!A83" display="3.4. Перечислите программы курсов повышения квалификации по проблемам профилактики суицидального поведения обучающихся, которые прошли специалисты образовательной организации в 2023-2024 учебном году."/>
  </hyperlinks>
  <pageMargins left="0.70078740157480324" right="0.70078740157480324" top="0.75196850393700787" bottom="0.75196850393700787" header="0.3" footer="0.3"/>
  <pageSetup paperSize="9" firstPageNumber="2147483648" orientation="portrait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70" zoomScaleNormal="70" workbookViewId="0">
      <selection sqref="A1:E1"/>
    </sheetView>
  </sheetViews>
  <sheetFormatPr defaultRowHeight="14.4"/>
  <cols>
    <col min="2" max="2" width="78.88671875" customWidth="1"/>
    <col min="3" max="3" width="12.33203125" bestFit="1" customWidth="1"/>
    <col min="4" max="4" width="18" bestFit="1"/>
    <col min="5" max="5" width="24.5546875" bestFit="1" customWidth="1"/>
    <col min="6" max="6" width="5.88671875" customWidth="1"/>
    <col min="7" max="7" width="20.6640625" hidden="1" customWidth="1"/>
    <col min="8" max="8" width="9.109375" hidden="1" customWidth="1"/>
    <col min="9" max="9" width="20.33203125" hidden="1" customWidth="1"/>
    <col min="10" max="10" width="0" hidden="1" customWidth="1"/>
    <col min="11" max="11" width="15.6640625" hidden="1" customWidth="1"/>
    <col min="12" max="12" width="16.33203125" hidden="1" customWidth="1"/>
    <col min="16" max="16" width="0" hidden="1" customWidth="1"/>
  </cols>
  <sheetData>
    <row r="1" spans="1:16" ht="60.75" customHeight="1">
      <c r="A1" s="281" t="s">
        <v>287</v>
      </c>
      <c r="B1" s="281"/>
      <c r="C1" s="281"/>
      <c r="D1" s="281"/>
      <c r="E1" s="281"/>
      <c r="G1" s="60" t="s">
        <v>288</v>
      </c>
      <c r="H1" s="60" t="s">
        <v>267</v>
      </c>
      <c r="I1" s="60" t="s">
        <v>268</v>
      </c>
      <c r="J1" s="60" t="s">
        <v>269</v>
      </c>
      <c r="K1" s="60" t="s">
        <v>270</v>
      </c>
      <c r="L1" s="60" t="s">
        <v>271</v>
      </c>
      <c r="P1" s="61"/>
    </row>
    <row r="2" spans="1:16" ht="28.8">
      <c r="A2" s="61" t="s">
        <v>27</v>
      </c>
      <c r="B2" s="61" t="s">
        <v>272</v>
      </c>
      <c r="C2" s="61" t="s">
        <v>273</v>
      </c>
      <c r="D2" s="61" t="s">
        <v>275</v>
      </c>
      <c r="E2" s="61" t="s">
        <v>276</v>
      </c>
      <c r="G2" s="62">
        <f>COUNTA($A$3:$A$17)</f>
        <v>0</v>
      </c>
      <c r="H2" s="62">
        <f>SUM($C$3:$C$17)</f>
        <v>0</v>
      </c>
      <c r="I2" s="62">
        <f>COUNTIFS($E$3:$E$17,"Административный состав")</f>
        <v>0</v>
      </c>
      <c r="J2" s="62">
        <f>COUNTIFS($E$3:$E$17,"Педагог")</f>
        <v>1</v>
      </c>
      <c r="K2" s="62">
        <f>COUNTIFS($E$3:$E$17,"Социальный педагог")</f>
        <v>0</v>
      </c>
      <c r="L2" s="62">
        <f>COUNTIFS($E$3:$E$17,"Педагог-психолог")</f>
        <v>0</v>
      </c>
      <c r="P2" s="63" t="s">
        <v>268</v>
      </c>
    </row>
    <row r="3" spans="1:16">
      <c r="A3" s="62"/>
      <c r="B3" s="64"/>
      <c r="C3" s="65"/>
      <c r="D3" s="41"/>
      <c r="E3" s="63" t="s">
        <v>283</v>
      </c>
      <c r="P3" s="63" t="s">
        <v>277</v>
      </c>
    </row>
    <row r="4" spans="1:16" ht="18.75" customHeight="1">
      <c r="A4" s="62"/>
      <c r="B4" s="64"/>
      <c r="C4" s="65"/>
      <c r="D4" s="41"/>
      <c r="E4" s="63"/>
      <c r="P4" s="63" t="s">
        <v>278</v>
      </c>
    </row>
    <row r="5" spans="1:16">
      <c r="A5" s="62"/>
      <c r="B5" s="64"/>
      <c r="C5" s="65"/>
      <c r="D5" s="41"/>
      <c r="E5" s="63"/>
      <c r="P5" s="63" t="s">
        <v>279</v>
      </c>
    </row>
    <row r="6" spans="1:16">
      <c r="A6" s="41"/>
      <c r="B6" s="64"/>
      <c r="C6" s="64"/>
      <c r="D6" s="41"/>
      <c r="E6" s="63"/>
    </row>
    <row r="7" spans="1:16">
      <c r="A7" s="41"/>
      <c r="B7" s="41"/>
      <c r="C7" s="41"/>
      <c r="D7" s="41"/>
      <c r="E7" s="63"/>
    </row>
    <row r="8" spans="1:16">
      <c r="A8" s="41"/>
      <c r="B8" s="41"/>
      <c r="C8" s="41"/>
      <c r="D8" s="41"/>
      <c r="E8" s="63"/>
    </row>
    <row r="9" spans="1:16">
      <c r="A9" s="41"/>
      <c r="B9" s="41"/>
      <c r="C9" s="41"/>
      <c r="D9" s="41"/>
      <c r="E9" s="63"/>
    </row>
    <row r="10" spans="1:16">
      <c r="A10" s="41"/>
      <c r="B10" s="41"/>
      <c r="C10" s="41"/>
      <c r="D10" s="41"/>
      <c r="E10" s="63"/>
    </row>
    <row r="11" spans="1:16">
      <c r="A11" s="41"/>
      <c r="B11" s="41"/>
      <c r="C11" s="41"/>
      <c r="D11" s="41"/>
      <c r="E11" s="63"/>
    </row>
    <row r="12" spans="1:16">
      <c r="A12" s="41"/>
      <c r="B12" s="41"/>
      <c r="C12" s="41"/>
      <c r="D12" s="41"/>
      <c r="E12" s="63"/>
    </row>
    <row r="13" spans="1:16">
      <c r="A13" s="41"/>
      <c r="B13" s="41"/>
      <c r="C13" s="41"/>
      <c r="D13" s="41"/>
      <c r="E13" s="63"/>
    </row>
    <row r="14" spans="1:16">
      <c r="A14" s="41"/>
      <c r="B14" s="41"/>
      <c r="C14" s="41"/>
      <c r="D14" s="41"/>
      <c r="E14" s="63"/>
    </row>
    <row r="15" spans="1:16">
      <c r="A15" s="41"/>
      <c r="B15" s="41"/>
      <c r="C15" s="41"/>
      <c r="D15" s="41"/>
      <c r="E15" s="63"/>
    </row>
    <row r="16" spans="1:16">
      <c r="A16" s="41"/>
      <c r="B16" s="41"/>
      <c r="C16" s="41"/>
      <c r="D16" s="41"/>
      <c r="E16" s="63"/>
    </row>
    <row r="17" spans="1:5">
      <c r="A17" s="41"/>
      <c r="B17" s="41"/>
      <c r="C17" s="41"/>
      <c r="D17" s="41"/>
      <c r="E17" s="63"/>
    </row>
  </sheetData>
  <mergeCells count="1">
    <mergeCell ref="A1:E1"/>
  </mergeCells>
  <pageMargins left="0.70078740157480324" right="0.70078740157480324" top="0.75196850393700787" bottom="0.75196850393700787" header="0.3" footer="0.3"/>
  <pageSetup paperSize="9" firstPageNumber="2147483648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E2" sqref="E1:E1048576"/>
    </sheetView>
  </sheetViews>
  <sheetFormatPr defaultRowHeight="14.4"/>
  <cols>
    <col min="2" max="2" width="78.88671875" customWidth="1"/>
    <col min="3" max="3" width="12.33203125" bestFit="1" customWidth="1"/>
    <col min="4" max="4" width="19" customWidth="1"/>
    <col min="5" max="5" width="30" customWidth="1"/>
    <col min="6" max="6" width="5.88671875" customWidth="1"/>
    <col min="7" max="7" width="30" hidden="1" customWidth="1"/>
    <col min="8" max="8" width="9.109375" hidden="1" customWidth="1"/>
    <col min="9" max="9" width="20.33203125" hidden="1" customWidth="1"/>
    <col min="10" max="10" width="0" hidden="1" customWidth="1"/>
    <col min="11" max="11" width="15.6640625" hidden="1" customWidth="1"/>
    <col min="12" max="12" width="16.33203125" hidden="1" customWidth="1"/>
    <col min="13" max="17" width="0" hidden="1" customWidth="1"/>
  </cols>
  <sheetData>
    <row r="1" spans="1:16" ht="60.75" customHeight="1">
      <c r="A1" s="282" t="s">
        <v>305</v>
      </c>
      <c r="B1" s="282"/>
      <c r="C1" s="282"/>
      <c r="D1" s="282"/>
      <c r="E1" s="282"/>
      <c r="G1" s="60" t="s">
        <v>289</v>
      </c>
      <c r="H1" s="60" t="s">
        <v>267</v>
      </c>
      <c r="I1" s="60" t="s">
        <v>268</v>
      </c>
      <c r="J1" s="60" t="s">
        <v>269</v>
      </c>
      <c r="K1" s="60" t="s">
        <v>270</v>
      </c>
      <c r="L1" s="60" t="s">
        <v>271</v>
      </c>
      <c r="P1" s="61"/>
    </row>
    <row r="2" spans="1:16" ht="28.8">
      <c r="A2" s="61" t="s">
        <v>27</v>
      </c>
      <c r="B2" s="61" t="s">
        <v>306</v>
      </c>
      <c r="C2" s="61" t="s">
        <v>290</v>
      </c>
      <c r="D2" s="61" t="s">
        <v>407</v>
      </c>
      <c r="E2" s="61" t="s">
        <v>276</v>
      </c>
      <c r="G2" s="62">
        <f>COUNTA($A$3:$A$17)</f>
        <v>3</v>
      </c>
      <c r="H2" s="62">
        <f>SUM($C$3:$C$17)</f>
        <v>0</v>
      </c>
      <c r="I2" s="62">
        <f>COUNTIFS($E$3:$E$17,"Административный состав")</f>
        <v>0</v>
      </c>
      <c r="J2" s="62">
        <f>COUNTIFS($E$3:$E$17,"Педагог")</f>
        <v>0</v>
      </c>
      <c r="K2" s="62">
        <f>COUNTIFS($E$3:$E$17,"Социальный педагог")</f>
        <v>0</v>
      </c>
      <c r="L2" s="62">
        <f>COUNTIFS($E$3:$E$17,"Педагог-психолог")</f>
        <v>0</v>
      </c>
      <c r="P2" s="63" t="s">
        <v>268</v>
      </c>
    </row>
    <row r="3" spans="1:16">
      <c r="A3" s="62">
        <v>1</v>
      </c>
      <c r="B3" s="64"/>
      <c r="C3" s="65"/>
      <c r="E3" s="63"/>
      <c r="P3" s="63" t="s">
        <v>277</v>
      </c>
    </row>
    <row r="4" spans="1:16" ht="18.75" customHeight="1">
      <c r="A4" s="62">
        <v>2</v>
      </c>
      <c r="B4" s="64"/>
      <c r="C4" s="65"/>
      <c r="D4" s="66"/>
      <c r="E4" s="63"/>
      <c r="P4" s="63" t="s">
        <v>278</v>
      </c>
    </row>
    <row r="5" spans="1:16">
      <c r="A5" s="62">
        <v>3</v>
      </c>
      <c r="B5" s="64"/>
      <c r="C5" s="65"/>
      <c r="D5" s="56"/>
      <c r="E5" s="63"/>
      <c r="P5" s="63" t="s">
        <v>279</v>
      </c>
    </row>
    <row r="6" spans="1:16">
      <c r="A6" s="41"/>
      <c r="B6" s="64"/>
      <c r="C6" s="64"/>
      <c r="D6" s="56"/>
      <c r="E6" s="63"/>
    </row>
    <row r="7" spans="1:16">
      <c r="A7" s="41"/>
      <c r="B7" s="41"/>
      <c r="C7" s="41"/>
      <c r="D7" s="67"/>
      <c r="E7" s="63"/>
    </row>
    <row r="8" spans="1:16">
      <c r="A8" s="41"/>
      <c r="B8" s="41"/>
      <c r="C8" s="41"/>
      <c r="D8" s="67"/>
      <c r="E8" s="63"/>
    </row>
    <row r="9" spans="1:16">
      <c r="A9" s="41"/>
      <c r="B9" s="41"/>
      <c r="C9" s="41"/>
      <c r="D9" s="67"/>
      <c r="E9" s="63"/>
    </row>
    <row r="10" spans="1:16">
      <c r="A10" s="41"/>
      <c r="B10" s="41"/>
      <c r="C10" s="41"/>
      <c r="D10" s="67"/>
      <c r="E10" s="63"/>
    </row>
    <row r="11" spans="1:16">
      <c r="A11" s="41"/>
      <c r="B11" s="41"/>
      <c r="C11" s="41"/>
      <c r="D11" s="67"/>
      <c r="E11" s="63"/>
    </row>
    <row r="12" spans="1:16">
      <c r="A12" s="41"/>
      <c r="B12" s="41"/>
      <c r="C12" s="41"/>
      <c r="D12" s="67"/>
      <c r="E12" s="63"/>
    </row>
    <row r="13" spans="1:16">
      <c r="A13" s="41"/>
      <c r="B13" s="41"/>
      <c r="C13" s="41"/>
      <c r="D13" s="67"/>
      <c r="E13" s="63"/>
    </row>
    <row r="14" spans="1:16">
      <c r="A14" s="41"/>
      <c r="B14" s="41"/>
      <c r="C14" s="41"/>
      <c r="D14" s="67"/>
      <c r="E14" s="63"/>
    </row>
    <row r="15" spans="1:16">
      <c r="A15" s="41"/>
      <c r="B15" s="41"/>
      <c r="C15" s="41"/>
      <c r="D15" s="67"/>
      <c r="E15" s="63"/>
    </row>
    <row r="16" spans="1:16">
      <c r="A16" s="41"/>
      <c r="B16" s="41"/>
      <c r="C16" s="41"/>
      <c r="D16" s="67"/>
      <c r="E16" s="63"/>
    </row>
    <row r="17" spans="1:5">
      <c r="A17" s="41"/>
      <c r="B17" s="41"/>
      <c r="C17" s="41"/>
      <c r="D17" s="67"/>
      <c r="E17" s="63"/>
    </row>
  </sheetData>
  <mergeCells count="1">
    <mergeCell ref="A1:E1"/>
  </mergeCells>
  <hyperlinks>
    <hyperlink ref="A1:E1" location="'Общие сведения'!A185" display="7.14. Перечислите программы курсов повышения квалификации по проблемам развития и организации деятельности служб медиации, служб примирения, которые прошли специалисты образовательной организации в 2023-2024 учебном году."/>
  </hyperlinks>
  <pageMargins left="0.70078740157480324" right="0.70078740157480324" top="0.75196850393700787" bottom="0.75196850393700787" header="0.3" footer="0.3"/>
  <pageSetup paperSize="9" firstPageNumber="2147483648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Общие сведения</vt:lpstr>
      <vt:lpstr>КПК_делинквент</vt:lpstr>
      <vt:lpstr>КПК_аддиктив</vt:lpstr>
      <vt:lpstr>КПК_суицид</vt:lpstr>
      <vt:lpstr>КПК_ПБОС</vt:lpstr>
      <vt:lpstr>КПК_Медиация</vt:lpstr>
      <vt:lpstr>'Общие сведения'!Область_печати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pc</dc:creator>
  <cp:lastModifiedBy>Klass</cp:lastModifiedBy>
  <cp:revision>8</cp:revision>
  <cp:lastPrinted>2024-08-27T05:37:18Z</cp:lastPrinted>
  <dcterms:created xsi:type="dcterms:W3CDTF">2024-08-27T05:27:26Z</dcterms:created>
  <dcterms:modified xsi:type="dcterms:W3CDTF">2024-09-05T04:50:54Z</dcterms:modified>
</cp:coreProperties>
</file>